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42f814a8c136ad3c/Desktop/Best Dep Researcher/"/>
    </mc:Choice>
  </mc:AlternateContent>
  <xr:revisionPtr revIDLastSave="216" documentId="8_{09579B6F-2C2E-41E3-9487-8384A874C7AA}" xr6:coauthVersionLast="47" xr6:coauthVersionMax="47" xr10:uidLastSave="{AFC1E0B5-0565-4719-9F80-76F055B716C4}"/>
  <workbookProtection lockStructure="1"/>
  <bookViews>
    <workbookView xWindow="-120" yWindow="-120" windowWidth="29040" windowHeight="15720" xr2:uid="{00000000-000D-0000-FFFF-FFFF00000000}"/>
  </bookViews>
  <sheets>
    <sheet name="Form" sheetId="2" r:id="rId1"/>
    <sheet name="Main Sheet" sheetId="1" r:id="rId2"/>
  </sheets>
  <definedNames>
    <definedName name="_xlnm.Print_Area" localSheetId="0">Form!$A$2:$H$132</definedName>
    <definedName name="_xlnm.Print_Area" localSheetId="1">'Main Sheet'!$B$1:$H$45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2" l="1"/>
  <c r="E81" i="2" s="1"/>
  <c r="D59" i="2"/>
  <c r="E55" i="2" s="1"/>
  <c r="D100" i="2"/>
  <c r="E90" i="2" s="1"/>
  <c r="D39" i="2"/>
  <c r="E37" i="2" s="1"/>
  <c r="H23" i="1"/>
  <c r="E20" i="1" l="1"/>
  <c r="D122" i="2"/>
  <c r="E120" i="2" s="1"/>
  <c r="E102" i="2"/>
  <c r="E16" i="2" l="1"/>
  <c r="H122" i="2"/>
  <c r="G22" i="1" s="1"/>
  <c r="H26" i="1" l="1"/>
  <c r="D108" i="2"/>
  <c r="E103" i="2" s="1"/>
  <c r="D77" i="2"/>
  <c r="E74" i="2" s="1"/>
  <c r="E13" i="2" l="1"/>
  <c r="H19" i="2" s="1"/>
  <c r="D116" i="2" l="1"/>
  <c r="H108" i="2"/>
  <c r="G20" i="1" s="1"/>
  <c r="H87" i="2"/>
  <c r="G18" i="1" s="1"/>
  <c r="H78" i="2"/>
  <c r="G17" i="1" s="1"/>
  <c r="D69" i="2"/>
  <c r="E68" i="2" s="1"/>
  <c r="H70" i="2" s="1"/>
  <c r="G16" i="1" s="1"/>
  <c r="D64" i="2"/>
  <c r="E62" i="2" l="1"/>
  <c r="H64" i="2" s="1"/>
  <c r="G15" i="1" s="1"/>
  <c r="E111" i="2"/>
  <c r="H116" i="2" s="1"/>
  <c r="G21" i="1" s="1"/>
  <c r="H100" i="2"/>
  <c r="G19" i="1" s="1"/>
  <c r="H59" i="2"/>
  <c r="G14" i="1" s="1"/>
  <c r="D34" i="2"/>
  <c r="D29" i="2"/>
  <c r="E27" i="2" s="1"/>
  <c r="D51" i="2"/>
  <c r="E50" i="2" s="1"/>
  <c r="H52" i="2" s="1"/>
  <c r="G13" i="1" s="1"/>
  <c r="D45" i="2"/>
  <c r="E44" i="2" s="1"/>
  <c r="H46" i="2" s="1"/>
  <c r="G12" i="1" s="1"/>
  <c r="D24" i="2"/>
  <c r="E22" i="2" s="1"/>
  <c r="E32" i="2" l="1"/>
  <c r="H40" i="2" s="1"/>
  <c r="G10" i="1"/>
  <c r="G11" i="1" l="1"/>
  <c r="G23" i="1" s="1"/>
</calcChain>
</file>

<file path=xl/sharedStrings.xml><?xml version="1.0" encoding="utf-8"?>
<sst xmlns="http://schemas.openxmlformats.org/spreadsheetml/2006/main" count="182" uniqueCount="135">
  <si>
    <t>National Institute of Technology Raipur</t>
  </si>
  <si>
    <t>Department Appraisal Form</t>
  </si>
  <si>
    <t>Department:</t>
  </si>
  <si>
    <t>Parameters</t>
  </si>
  <si>
    <t>Ph.D Awarded</t>
  </si>
  <si>
    <t>Invited lectures</t>
  </si>
  <si>
    <t>MOUs</t>
  </si>
  <si>
    <t>Number of Projects and Grants received</t>
  </si>
  <si>
    <t>Total</t>
  </si>
  <si>
    <t>Submitted by:</t>
  </si>
  <si>
    <t>Head</t>
  </si>
  <si>
    <t>Member 1</t>
  </si>
  <si>
    <t>Member 2</t>
  </si>
  <si>
    <t>Members of Departmental Committee</t>
  </si>
  <si>
    <t>Verified by:</t>
  </si>
  <si>
    <t>Chairman</t>
  </si>
  <si>
    <t>Members of Central Verification Committee</t>
  </si>
  <si>
    <t>Patents</t>
  </si>
  <si>
    <t>Appeared</t>
  </si>
  <si>
    <t>Passed</t>
  </si>
  <si>
    <t>Calculation</t>
  </si>
  <si>
    <t xml:space="preserve">Branch: </t>
  </si>
  <si>
    <t>Points claimed:</t>
  </si>
  <si>
    <t>Maximum points:</t>
  </si>
  <si>
    <t>Total Points:</t>
  </si>
  <si>
    <t>Please only Fill the Yellow Cells</t>
  </si>
  <si>
    <t>Condition</t>
  </si>
  <si>
    <t>Number of PhD awarded:</t>
  </si>
  <si>
    <t>Points per lecture:</t>
  </si>
  <si>
    <t>Points per PhD:</t>
  </si>
  <si>
    <t>Number of internships accepted:</t>
  </si>
  <si>
    <t>Points per accepted internships:</t>
  </si>
  <si>
    <t xml:space="preserve">Total Marks: </t>
  </si>
  <si>
    <t>Number of course-hours completed:</t>
  </si>
  <si>
    <t>Marks per completed course-hour</t>
  </si>
  <si>
    <t>Number of publications :</t>
  </si>
  <si>
    <t>Marks per publication:</t>
  </si>
  <si>
    <t>Number of Patents awarded:</t>
  </si>
  <si>
    <t>Marks per Patents awarded:</t>
  </si>
  <si>
    <t>Number of MoUs signed:</t>
  </si>
  <si>
    <t>MoUs</t>
  </si>
  <si>
    <t>Marks per MoUs signed:</t>
  </si>
  <si>
    <t>Number of STTP conducted:</t>
  </si>
  <si>
    <t>Points per STTP conducted:</t>
  </si>
  <si>
    <t>(c) Indegenious products/software</t>
  </si>
  <si>
    <t>Marks per entry in (a):</t>
  </si>
  <si>
    <t>Marks per entry in (b):</t>
  </si>
  <si>
    <t>Marks per entry in (c):</t>
  </si>
  <si>
    <t>(a) Number of Projects:</t>
  </si>
  <si>
    <t>(d) 10 Lakhs &lt; Project with Grant &lt; 50 Lakhs:</t>
  </si>
  <si>
    <t>(e) Project with Grant &gt; 50 Lakhs:</t>
  </si>
  <si>
    <t>Marks per entry in (d):</t>
  </si>
  <si>
    <t>Total Marks:</t>
  </si>
  <si>
    <t>Marks per entry in (e):</t>
  </si>
  <si>
    <t>MOOCS, CEC and related contributions</t>
  </si>
  <si>
    <t>1st Division count</t>
  </si>
  <si>
    <t>Number of Patents published:</t>
  </si>
  <si>
    <t>Marks per Patents published:</t>
  </si>
  <si>
    <t>(b) Joint ventures/Industry collaborations</t>
  </si>
  <si>
    <t>(a) Start-ups (approved/fund received)</t>
  </si>
  <si>
    <t>Points per International conference:</t>
  </si>
  <si>
    <t>Points per National conference:</t>
  </si>
  <si>
    <t>No. of International conferences conducted:</t>
  </si>
  <si>
    <t>No. of National conferences conducted:</t>
  </si>
  <si>
    <t xml:space="preserve"> Budget Spent &lt; 20 % (marks: 0)</t>
  </si>
  <si>
    <t>(a) RG up to 2 Lakhs: (marks: 4)</t>
  </si>
  <si>
    <t>(b) 2 Lakhs &lt; RG &lt; 10 Lakhs: (marks: 6)</t>
  </si>
  <si>
    <t>(c) 10 Lakhs &lt; RG &lt; 50 Lakhs: (marks: 8)</t>
  </si>
  <si>
    <t>(d) RG &gt; 50 Lakhs: (marks: 10)</t>
  </si>
  <si>
    <t>20 % &lt; Budget Spent &lt; 50 % (marks: 5)</t>
  </si>
  <si>
    <t>50 % &lt; Budget Spent &lt; 75 % (marks: 10)</t>
  </si>
  <si>
    <t>Budget Spent &gt; 75 % (marks: 20)</t>
  </si>
  <si>
    <t>Marks (Filled by Department)</t>
  </si>
  <si>
    <t xml:space="preserve">Final Marks Obtained: </t>
  </si>
  <si>
    <t>*</t>
  </si>
  <si>
    <t>Start-ups, Joint Ventures and Collaborations</t>
  </si>
  <si>
    <t>(b) Project with Grant up to 5 Lakhs:</t>
  </si>
  <si>
    <t>(c) 5 Lakhs &lt; Project with Grant &lt; 10 Lakhs:</t>
  </si>
  <si>
    <t>Autumn Semester Result (Cumulative)</t>
  </si>
  <si>
    <t>Spring Semester Result (Cumulative)</t>
  </si>
  <si>
    <t>Inter-Departmental Collaboration</t>
  </si>
  <si>
    <t>Marks (Awarded)</t>
  </si>
  <si>
    <t>2(a)</t>
  </si>
  <si>
    <t>2(b)</t>
  </si>
  <si>
    <t xml:space="preserve">2(c) </t>
  </si>
  <si>
    <t>2(d)</t>
  </si>
  <si>
    <t>Indexed Conferences conducted (of minimum 2 days)</t>
  </si>
  <si>
    <t>FDP/Seminars/STTP conducted (of Minimum One Week per activity)</t>
  </si>
  <si>
    <t>Ph.D Awarded, MOOCS, etc, Publications and Citations</t>
  </si>
  <si>
    <t>Incoming Internships</t>
  </si>
  <si>
    <t>Total Budget spent/Allocated</t>
  </si>
  <si>
    <t>Weightage per instance</t>
  </si>
  <si>
    <t>Number of instances of                                                                     Academic (jointly offered courses),                       Collaborative (events, STTP, Workshops, Conferences, FDP, GIAN etc.) and                                                   Research/Projects (joint guidance, grants)</t>
  </si>
  <si>
    <t>Donation and Revenue Generation (RG) through testing and consultancy</t>
  </si>
  <si>
    <t>Cumulative points claimed under entry number 2</t>
  </si>
  <si>
    <t>Points       Claimed:</t>
  </si>
  <si>
    <t>Regular Faculty Count:</t>
  </si>
  <si>
    <t>Number of invited Lectures delivered:</t>
  </si>
  <si>
    <t xml:space="preserve">Please provide additional information as asked below. </t>
  </si>
  <si>
    <t>Please provide the number of student start-ups from the department that have been registered through Innovation and Enterpreneurship Cell (under CDC, NIT Raipur) and GoI, Department of Industrial Policy and Promotion (DIPP).</t>
  </si>
  <si>
    <t>Additional Parameters to help the Committee in assessment for the award</t>
  </si>
  <si>
    <t>Evaluation based on uploading of UG project thesis of 2020 graduating batch on the Institute server.</t>
  </si>
  <si>
    <t>Evaluation based on number of industry-specific training program conducted during the contested period targetting specific industries.</t>
  </si>
  <si>
    <t>Evaluation based on number of student start-ups from the department, that have been registered through Innovation and Enterpreneurship Cell (under CDC, NIT Raipur) and GoI, Department of Industrial Policy and Promotion (DIPP).</t>
  </si>
  <si>
    <t>Evaluation based on number of student patents filed through  Innovation and Enterpreneurship Cell, under CDC, NIT Raipur.</t>
  </si>
  <si>
    <t>Additional Parameters</t>
  </si>
  <si>
    <t>Recommendations of the CV committee</t>
  </si>
  <si>
    <t>For the department, please provide the number of student patents filed through  Innovation and Enterpreneurship Cell, under CDC, NIT Raipur.</t>
  </si>
  <si>
    <t>Has the department conducted industry-specific training program during the contested period targetting specific industries? Please provide the number of such programmes conducted during the contested period.</t>
  </si>
  <si>
    <t>Please provide the the number of papers published by UG and PG students of the department in indexed journals under the affiliation of NIT Raipur during the contested period. (SCI/SCIE/ESCI/Scopus indexed)</t>
  </si>
  <si>
    <t>Please provide the the number of conference papers and book chapters published by UG and PG students of the department in indexed proceedings/indexed books under the affiliation of NIT Raipur during the contested period. (SCI/SCIE/ESCI/Scopus indexed)</t>
  </si>
  <si>
    <t>Please provide the number of conference papers/ book chapters published by temporary faculty/teaching assistant of department in indexedproceedings/indexed books under the affiliation of NIT Raipur during the contested period. (SCI/SCIE/ESCI/Scopus indexed)</t>
  </si>
  <si>
    <t>Please provide the number of papers published by temporary faculty/teaching assistant of department in indexed journals under the affiliation of NIT Raipur during the contested period. (SCI/SCIE/ESCI/Scopus indexed)</t>
  </si>
  <si>
    <t>Evaluation based on number of papers published in indexed journal by UG and PG students of the department under the affiliation of NIT Raipur during the contested period. (SCI/SCIE/ESCI/Scopus indexed)</t>
  </si>
  <si>
    <t>Evaluation based on number of conference papers/book chapters published in indexed proceedings/indexed books by UG and PG students of the department under the affiliation of NIT Raipur during the contested period. (SCI/SCIE/ESCI/Scopus indexed)</t>
  </si>
  <si>
    <t>Evaluation based on number of papers published in indexed journal by temporary faculty/teaching assistant of department under the affiliation of NIT Raipur during the contested period . (SCI/SCIE/ESCI/Scopus indexed)</t>
  </si>
  <si>
    <t>Evaluation based on number of conference papers/book chapters published in indexed proceedings/indexed books by temporary faculty/teaching assistant of department under the affiliation of NIT Raipur during the contested period . (SCI/SCIE/ESCI/Scopus indexed)</t>
  </si>
  <si>
    <t>Director's Marks (Maximum Marks: 100)</t>
  </si>
  <si>
    <r>
      <t xml:space="preserve">Total Budget spent/Allocated, </t>
    </r>
    <r>
      <rPr>
        <b/>
        <u/>
        <sz val="10"/>
        <color theme="1"/>
        <rFont val="Georgia"/>
        <family val="1"/>
      </rPr>
      <t>Fill '1'  at one place only where applicable and '0' at other cells</t>
    </r>
  </si>
  <si>
    <r>
      <t>Total Donation and Revenue generation (RG) through testing and consultancy,</t>
    </r>
    <r>
      <rPr>
        <b/>
        <sz val="14"/>
        <color theme="1"/>
        <rFont val="Georgia"/>
        <family val="1"/>
      </rPr>
      <t xml:space="preserve"> </t>
    </r>
    <r>
      <rPr>
        <b/>
        <u/>
        <sz val="10"/>
        <color theme="1"/>
        <rFont val="Georgia"/>
        <family val="1"/>
      </rPr>
      <t>Fill '1'  at one place only where applicable and '0' at other cells</t>
    </r>
  </si>
  <si>
    <r>
      <rPr>
        <b/>
        <sz val="16"/>
        <color rgb="FFFF0000"/>
        <rFont val="Calibri"/>
        <family val="2"/>
        <scheme val="minor"/>
      </rPr>
      <t xml:space="preserve">Boolean Entry     </t>
    </r>
    <r>
      <rPr>
        <b/>
        <sz val="11"/>
        <color rgb="FFFF0000"/>
        <rFont val="Calibri"/>
        <family val="2"/>
        <scheme val="minor"/>
      </rPr>
      <t xml:space="preserve">                              Data to be entered is only either '0' or '1' wherever applicable. Please do not enter any other number. </t>
    </r>
  </si>
  <si>
    <t>Period of Assesment for Award</t>
  </si>
  <si>
    <t xml:space="preserve">Has the department uploaded all UG project thesis of graduating batch on the Institute server? </t>
  </si>
  <si>
    <t>Period of Assessment</t>
  </si>
  <si>
    <t>1St Novemeber______________ to 31st Oct ___________</t>
  </si>
  <si>
    <t xml:space="preserve">1st Nov_______ to 31st Oct ___________ </t>
  </si>
  <si>
    <t>Best Department Appraisal Form</t>
  </si>
  <si>
    <t>Result (UG/PG or both)</t>
  </si>
  <si>
    <t>Indexed Publications in SCI/SCIE/Scopus journals and Books (Only those with review report from panel identified by Publishing Firm)</t>
  </si>
  <si>
    <t xml:space="preserve"> Conference/Book Chapters (Scopus Indexed)</t>
  </si>
  <si>
    <t>Number of Conference/Book Chapters:</t>
  </si>
  <si>
    <t>Marks per Conference/Book Chapters:</t>
  </si>
  <si>
    <t xml:space="preserve">Result </t>
  </si>
  <si>
    <r>
      <t xml:space="preserve">Number of newly Sponsored Projects/Grants 
</t>
    </r>
    <r>
      <rPr>
        <sz val="10"/>
        <color theme="1"/>
        <rFont val="Georgia"/>
        <family val="1"/>
      </rPr>
      <t>(at least one installment released by the funding agency)</t>
    </r>
  </si>
  <si>
    <t>Patents (Published / granted during the period of evaluation)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</si>
</sst>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8"/>
      <color theme="1"/>
      <name val="Georgia"/>
      <family val="1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sz val="10"/>
      <color rgb="FF0070C0"/>
      <name val="Georgia"/>
      <family val="1"/>
    </font>
    <font>
      <b/>
      <sz val="10"/>
      <color rgb="FFFF0000"/>
      <name val="Georgia"/>
      <family val="1"/>
    </font>
    <font>
      <b/>
      <sz val="8"/>
      <color rgb="FFC00000"/>
      <name val="Georgia"/>
      <family val="1"/>
    </font>
    <font>
      <b/>
      <sz val="8"/>
      <color rgb="FF0070C0"/>
      <name val="Georgia"/>
      <family val="1"/>
    </font>
    <font>
      <sz val="10"/>
      <color rgb="FFFF0000"/>
      <name val="Georgia"/>
      <family val="1"/>
    </font>
    <font>
      <sz val="10"/>
      <color rgb="FF0070C0"/>
      <name val="Georgia"/>
      <family val="1"/>
    </font>
    <font>
      <sz val="10"/>
      <color theme="1"/>
      <name val="Calibri"/>
      <family val="2"/>
      <scheme val="minor"/>
    </font>
    <font>
      <b/>
      <sz val="8"/>
      <color theme="8" tint="-0.249977111117893"/>
      <name val="Georgia"/>
      <family val="1"/>
    </font>
    <font>
      <sz val="8"/>
      <color theme="1"/>
      <name val="Georgia"/>
      <family val="1"/>
    </font>
    <font>
      <b/>
      <sz val="8"/>
      <color rgb="FF7030A0"/>
      <name val="Georgia"/>
      <family val="1"/>
    </font>
    <font>
      <sz val="8"/>
      <color rgb="FF0070C0"/>
      <name val="Georgia"/>
      <family val="1"/>
    </font>
    <font>
      <sz val="8"/>
      <color rgb="FFC00000"/>
      <name val="Georgia"/>
      <family val="1"/>
    </font>
    <font>
      <b/>
      <sz val="14"/>
      <color rgb="FF0070C0"/>
      <name val="Georgia"/>
      <family val="1"/>
    </font>
    <font>
      <b/>
      <sz val="14"/>
      <color theme="1"/>
      <name val="Georgia"/>
      <family val="1"/>
    </font>
    <font>
      <sz val="10"/>
      <name val="Georgia"/>
      <family val="1"/>
    </font>
    <font>
      <b/>
      <sz val="11"/>
      <color rgb="FFFF0000"/>
      <name val="Calibri"/>
      <family val="2"/>
      <scheme val="minor"/>
    </font>
    <font>
      <b/>
      <u/>
      <sz val="10"/>
      <color theme="1"/>
      <name val="Georgia"/>
      <family val="1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70C0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/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C00000"/>
      </right>
      <top style="thin">
        <color rgb="FF0070C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0070C0"/>
      </top>
      <bottom style="thin">
        <color rgb="FFC00000"/>
      </bottom>
      <diagonal/>
    </border>
    <border>
      <left style="thin">
        <color rgb="FFC00000"/>
      </left>
      <right style="thin">
        <color rgb="FF0070C0"/>
      </right>
      <top style="thin">
        <color rgb="FF0070C0"/>
      </top>
      <bottom style="thin">
        <color rgb="FFC00000"/>
      </bottom>
      <diagonal/>
    </border>
    <border>
      <left style="thin">
        <color rgb="FF0070C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0070C0"/>
      </right>
      <top style="thin">
        <color rgb="FFC00000"/>
      </top>
      <bottom style="thin">
        <color rgb="FFC00000"/>
      </bottom>
      <diagonal/>
    </border>
    <border>
      <left style="thin">
        <color rgb="FF0070C0"/>
      </left>
      <right style="thin">
        <color rgb="FFC00000"/>
      </right>
      <top style="thin">
        <color rgb="FFC00000"/>
      </top>
      <bottom style="thin">
        <color rgb="FF0070C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0070C0"/>
      </bottom>
      <diagonal/>
    </border>
    <border>
      <left style="thin">
        <color rgb="FFC00000"/>
      </left>
      <right style="thin">
        <color rgb="FF0070C0"/>
      </right>
      <top style="thin">
        <color rgb="FFC0000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C00000"/>
      </bottom>
      <diagonal/>
    </border>
    <border>
      <left style="thin">
        <color rgb="FFC00000"/>
      </left>
      <right style="thin">
        <color rgb="FF0070C0"/>
      </right>
      <top/>
      <bottom style="thin">
        <color rgb="FFC00000"/>
      </bottom>
      <diagonal/>
    </border>
    <border>
      <left style="thin">
        <color rgb="FF0070C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0070C0"/>
      </left>
      <right/>
      <top style="thin">
        <color rgb="FF0070C0"/>
      </top>
      <bottom style="thin">
        <color rgb="FFC00000"/>
      </bottom>
      <diagonal/>
    </border>
    <border>
      <left/>
      <right/>
      <top style="thin">
        <color rgb="FF0070C0"/>
      </top>
      <bottom style="thin">
        <color rgb="FFC00000"/>
      </bottom>
      <diagonal/>
    </border>
    <border>
      <left/>
      <right style="thin">
        <color rgb="FFC00000"/>
      </right>
      <top style="thin">
        <color rgb="FF0070C0"/>
      </top>
      <bottom style="thin">
        <color rgb="FFC00000"/>
      </bottom>
      <diagonal/>
    </border>
    <border>
      <left/>
      <right style="thin">
        <color rgb="FF0070C0"/>
      </right>
      <top style="thin">
        <color rgb="FFC00000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0070C0"/>
      </right>
      <top style="thin">
        <color rgb="FFC00000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C00000"/>
      </left>
      <right style="thin">
        <color rgb="FF0070C0"/>
      </right>
      <top/>
      <bottom/>
      <diagonal/>
    </border>
    <border>
      <left style="thin">
        <color rgb="FFC0000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C00000"/>
      </top>
      <bottom style="thin">
        <color rgb="FF0070C0"/>
      </bottom>
      <diagonal/>
    </border>
    <border>
      <left/>
      <right style="thin">
        <color rgb="FFC00000"/>
      </right>
      <top style="thin">
        <color rgb="FFC00000"/>
      </top>
      <bottom style="thin">
        <color rgb="FF0070C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4" borderId="6" xfId="0" applyFont="1" applyFill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164" fontId="4" fillId="0" borderId="0" xfId="0" applyNumberFormat="1" applyFont="1" applyAlignment="1" applyProtection="1">
      <alignment vertical="top"/>
      <protection locked="0"/>
    </xf>
    <xf numFmtId="0" fontId="2" fillId="0" borderId="25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1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6" xfId="0" applyFont="1" applyBorder="1" applyAlignment="1" applyProtection="1">
      <alignment horizontal="center" vertical="justify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164" fontId="6" fillId="4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" fillId="4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6" fillId="0" borderId="0" xfId="0" applyFont="1"/>
    <xf numFmtId="0" fontId="3" fillId="0" borderId="21" xfId="0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164" fontId="6" fillId="0" borderId="38" xfId="0" applyNumberFormat="1" applyFont="1" applyBorder="1" applyAlignment="1" applyProtection="1">
      <alignment horizontal="center" vertical="center" wrapText="1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164" fontId="3" fillId="3" borderId="0" xfId="0" applyNumberFormat="1" applyFont="1" applyFill="1" applyAlignment="1" applyProtection="1">
      <alignment horizontal="center" vertical="center"/>
      <protection locked="0"/>
    </xf>
    <xf numFmtId="0" fontId="19" fillId="0" borderId="39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2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0" fontId="2" fillId="0" borderId="19" xfId="0" applyFont="1" applyBorder="1" applyAlignment="1">
      <alignment horizontal="justify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164" fontId="3" fillId="0" borderId="41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64" fontId="3" fillId="0" borderId="4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14" fillId="0" borderId="0" xfId="0" applyFont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/>
    <xf numFmtId="0" fontId="12" fillId="2" borderId="34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D7FF"/>
      <color rgb="FFCCECFF"/>
      <color rgb="FFB7F5E6"/>
      <color rgb="FF69B4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133350</xdr:rowOff>
    </xdr:from>
    <xdr:to>
      <xdr:col>1</xdr:col>
      <xdr:colOff>457199</xdr:colOff>
      <xdr:row>3</xdr:row>
      <xdr:rowOff>151455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133350"/>
          <a:ext cx="638175" cy="713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38099</xdr:rowOff>
    </xdr:from>
    <xdr:to>
      <xdr:col>2</xdr:col>
      <xdr:colOff>716453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harpenSoften amount="-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38099"/>
          <a:ext cx="716452" cy="81915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5"/>
  <sheetViews>
    <sheetView tabSelected="1" topLeftCell="A118" zoomScale="150" zoomScaleNormal="150" workbookViewId="0">
      <selection activeCell="D120" sqref="D120"/>
    </sheetView>
  </sheetViews>
  <sheetFormatPr defaultColWidth="9.140625" defaultRowHeight="15" x14ac:dyDescent="0.25"/>
  <cols>
    <col min="1" max="1" width="4.85546875" style="13" customWidth="1"/>
    <col min="2" max="2" width="19.140625" style="14" customWidth="1"/>
    <col min="3" max="3" width="25.28515625" style="14" customWidth="1"/>
    <col min="4" max="4" width="22.5703125" style="14" customWidth="1"/>
    <col min="5" max="5" width="17.42578125" style="14" customWidth="1"/>
    <col min="6" max="6" width="0.140625" style="14" hidden="1" customWidth="1"/>
    <col min="7" max="7" width="9" style="15" customWidth="1"/>
    <col min="8" max="8" width="6.5703125" style="16" customWidth="1"/>
    <col min="9" max="11" width="10" style="14" customWidth="1"/>
    <col min="12" max="13" width="11.85546875" style="14" customWidth="1"/>
    <col min="14" max="16384" width="9.140625" style="14"/>
  </cols>
  <sheetData>
    <row r="1" spans="1:12" ht="11.25" customHeight="1" x14ac:dyDescent="0.25"/>
    <row r="2" spans="1:12" ht="24.75" customHeight="1" x14ac:dyDescent="0.25">
      <c r="A2" s="138" t="s">
        <v>0</v>
      </c>
      <c r="B2" s="138"/>
      <c r="C2" s="138"/>
      <c r="D2" s="138"/>
      <c r="E2" s="138"/>
      <c r="F2" s="17"/>
      <c r="G2" s="18"/>
      <c r="H2" s="19"/>
    </row>
    <row r="3" spans="1:12" ht="18.75" customHeight="1" x14ac:dyDescent="0.25">
      <c r="A3" s="139" t="s">
        <v>126</v>
      </c>
      <c r="B3" s="139"/>
      <c r="C3" s="139"/>
      <c r="D3" s="139"/>
      <c r="E3" s="139"/>
      <c r="F3" s="17"/>
      <c r="G3" s="18"/>
      <c r="H3" s="19"/>
    </row>
    <row r="4" spans="1:12" ht="15.75" customHeight="1" x14ac:dyDescent="0.25">
      <c r="B4" s="20"/>
      <c r="C4" s="105"/>
      <c r="D4" s="105"/>
      <c r="E4" s="105"/>
      <c r="F4" s="20"/>
      <c r="G4" s="20"/>
      <c r="H4" s="21"/>
    </row>
    <row r="5" spans="1:12" ht="17.25" customHeight="1" x14ac:dyDescent="0.25">
      <c r="A5" s="121"/>
      <c r="B5" s="114" t="s">
        <v>21</v>
      </c>
      <c r="C5" s="115"/>
      <c r="D5" s="116"/>
      <c r="E5" s="117"/>
    </row>
    <row r="6" spans="1:12" ht="17.25" customHeight="1" x14ac:dyDescent="0.25">
      <c r="A6" s="122"/>
      <c r="B6" s="106" t="s">
        <v>96</v>
      </c>
      <c r="C6" s="107"/>
      <c r="D6" s="108"/>
      <c r="E6" s="109"/>
    </row>
    <row r="7" spans="1:12" ht="17.25" customHeight="1" x14ac:dyDescent="0.25">
      <c r="A7" s="122"/>
      <c r="B7" s="106" t="s">
        <v>121</v>
      </c>
      <c r="C7" s="107"/>
      <c r="D7" s="108" t="s">
        <v>125</v>
      </c>
      <c r="E7" s="109"/>
    </row>
    <row r="8" spans="1:12" ht="17.25" customHeight="1" x14ac:dyDescent="0.25">
      <c r="A8" s="123"/>
      <c r="B8" s="118" t="s">
        <v>25</v>
      </c>
      <c r="C8" s="119"/>
      <c r="D8" s="119"/>
      <c r="E8" s="120"/>
      <c r="L8" s="22"/>
    </row>
    <row r="9" spans="1:12" ht="10.5" customHeight="1" x14ac:dyDescent="0.25">
      <c r="A9" s="23"/>
      <c r="B9" s="84"/>
      <c r="C9" s="84"/>
      <c r="D9" s="84"/>
      <c r="E9" s="84"/>
      <c r="F9" s="20"/>
      <c r="G9" s="20"/>
      <c r="H9" s="21"/>
    </row>
    <row r="10" spans="1:12" ht="15.75" customHeight="1" x14ac:dyDescent="0.25">
      <c r="A10" s="36">
        <v>1</v>
      </c>
      <c r="B10" s="97" t="s">
        <v>127</v>
      </c>
      <c r="C10" s="95"/>
      <c r="D10" s="95"/>
      <c r="E10" s="96"/>
      <c r="F10" s="20"/>
      <c r="G10" s="20"/>
      <c r="H10" s="21"/>
    </row>
    <row r="11" spans="1:12" ht="15.75" customHeight="1" x14ac:dyDescent="0.25">
      <c r="A11" s="122"/>
      <c r="B11" s="110" t="s">
        <v>78</v>
      </c>
      <c r="C11" s="111"/>
      <c r="D11" s="111"/>
      <c r="E11" s="112"/>
      <c r="F11" s="20"/>
      <c r="G11" s="20"/>
      <c r="H11" s="21"/>
    </row>
    <row r="12" spans="1:12" ht="15.75" customHeight="1" x14ac:dyDescent="0.25">
      <c r="A12" s="122"/>
      <c r="B12" s="60" t="s">
        <v>18</v>
      </c>
      <c r="C12" s="7" t="s">
        <v>19</v>
      </c>
      <c r="D12" s="7" t="s">
        <v>55</v>
      </c>
      <c r="E12" s="58" t="s">
        <v>20</v>
      </c>
      <c r="F12" s="20"/>
      <c r="G12" s="20"/>
      <c r="H12" s="21"/>
    </row>
    <row r="13" spans="1:12" ht="15.75" customHeight="1" x14ac:dyDescent="0.25">
      <c r="A13" s="122"/>
      <c r="B13" s="24"/>
      <c r="C13" s="25"/>
      <c r="D13" s="25"/>
      <c r="E13" s="59" t="e">
        <f>((C13/B13)*5)+((D13/C13)*5)</f>
        <v>#DIV/0!</v>
      </c>
      <c r="F13" s="20"/>
      <c r="G13" s="20"/>
      <c r="H13" s="21"/>
    </row>
    <row r="14" spans="1:12" ht="15.75" customHeight="1" x14ac:dyDescent="0.25">
      <c r="A14" s="122"/>
      <c r="B14" s="110" t="s">
        <v>79</v>
      </c>
      <c r="C14" s="111"/>
      <c r="D14" s="111"/>
      <c r="E14" s="112"/>
      <c r="F14" s="20"/>
      <c r="G14" s="20"/>
      <c r="H14" s="21"/>
    </row>
    <row r="15" spans="1:12" ht="15.75" customHeight="1" x14ac:dyDescent="0.25">
      <c r="A15" s="122"/>
      <c r="B15" s="60" t="s">
        <v>18</v>
      </c>
      <c r="C15" s="7" t="s">
        <v>19</v>
      </c>
      <c r="D15" s="7" t="s">
        <v>55</v>
      </c>
      <c r="E15" s="58" t="s">
        <v>20</v>
      </c>
      <c r="F15" s="20"/>
      <c r="G15" s="20"/>
      <c r="H15" s="21"/>
    </row>
    <row r="16" spans="1:12" ht="15.75" customHeight="1" x14ac:dyDescent="0.25">
      <c r="A16" s="122"/>
      <c r="B16" s="24"/>
      <c r="C16" s="25"/>
      <c r="D16" s="25"/>
      <c r="E16" s="59" t="e">
        <f>((C16/B16)*5)+((D16/C16)*5)</f>
        <v>#DIV/0!</v>
      </c>
      <c r="F16" s="20"/>
      <c r="G16" s="20"/>
      <c r="H16" s="21"/>
    </row>
    <row r="17" spans="1:10" ht="15.75" customHeight="1" x14ac:dyDescent="0.25">
      <c r="A17" s="122"/>
      <c r="B17" s="110"/>
      <c r="C17" s="111"/>
      <c r="D17" s="111"/>
      <c r="E17" s="112"/>
      <c r="F17" s="20"/>
      <c r="G17" s="20"/>
      <c r="H17" s="21"/>
    </row>
    <row r="18" spans="1:10" ht="15.75" customHeight="1" x14ac:dyDescent="0.25">
      <c r="A18" s="122"/>
      <c r="B18" s="60"/>
      <c r="C18" s="7"/>
      <c r="D18" s="107"/>
      <c r="E18" s="77"/>
      <c r="F18" s="20"/>
      <c r="G18" s="87" t="s">
        <v>95</v>
      </c>
      <c r="H18" s="26"/>
    </row>
    <row r="19" spans="1:10" ht="15.75" customHeight="1" thickBot="1" x14ac:dyDescent="0.3">
      <c r="A19" s="123"/>
      <c r="B19" s="69"/>
      <c r="C19" s="70"/>
      <c r="D19" s="113"/>
      <c r="E19" s="101"/>
      <c r="F19" s="20"/>
      <c r="G19" s="88"/>
      <c r="H19" s="4" t="e">
        <f>E13+E16</f>
        <v>#DIV/0!</v>
      </c>
    </row>
    <row r="20" spans="1:10" ht="10.5" customHeight="1" thickTop="1" x14ac:dyDescent="0.25">
      <c r="A20" s="23"/>
      <c r="B20" s="84"/>
      <c r="C20" s="84"/>
      <c r="D20" s="84"/>
      <c r="E20" s="84"/>
      <c r="F20" s="20"/>
      <c r="G20" s="20"/>
      <c r="H20" s="21"/>
    </row>
    <row r="21" spans="1:10" ht="17.25" customHeight="1" x14ac:dyDescent="0.25">
      <c r="A21" s="36" t="s">
        <v>82</v>
      </c>
      <c r="B21" s="97" t="s">
        <v>4</v>
      </c>
      <c r="C21" s="95"/>
      <c r="D21" s="95"/>
      <c r="E21" s="96"/>
      <c r="F21" s="20"/>
      <c r="G21" s="20"/>
      <c r="H21" s="21"/>
      <c r="I21" s="27"/>
      <c r="J21" s="27"/>
    </row>
    <row r="22" spans="1:10" ht="17.25" customHeight="1" x14ac:dyDescent="0.25">
      <c r="A22" s="122"/>
      <c r="B22" s="80" t="s">
        <v>27</v>
      </c>
      <c r="C22" s="81"/>
      <c r="D22" s="25"/>
      <c r="E22" s="100" t="e">
        <f>D24/D6</f>
        <v>#DIV/0!</v>
      </c>
      <c r="F22" s="20"/>
      <c r="G22" s="20"/>
      <c r="H22" s="21"/>
      <c r="I22" s="27"/>
      <c r="J22" s="27"/>
    </row>
    <row r="23" spans="1:10" ht="17.25" customHeight="1" x14ac:dyDescent="0.25">
      <c r="A23" s="122"/>
      <c r="B23" s="80" t="s">
        <v>29</v>
      </c>
      <c r="C23" s="81"/>
      <c r="D23" s="5">
        <v>4</v>
      </c>
      <c r="E23" s="100"/>
      <c r="F23" s="20"/>
      <c r="G23" s="72"/>
      <c r="H23" s="21"/>
      <c r="I23" s="27"/>
      <c r="J23" s="27"/>
    </row>
    <row r="24" spans="1:10" ht="17.25" customHeight="1" x14ac:dyDescent="0.25">
      <c r="A24" s="123"/>
      <c r="B24" s="82" t="s">
        <v>24</v>
      </c>
      <c r="C24" s="83"/>
      <c r="D24" s="6">
        <f>D22*D23</f>
        <v>0</v>
      </c>
      <c r="E24" s="101"/>
      <c r="F24" s="20"/>
      <c r="G24" s="28"/>
      <c r="H24" s="21"/>
    </row>
    <row r="25" spans="1:10" ht="10.5" customHeight="1" x14ac:dyDescent="0.25">
      <c r="A25" s="23"/>
      <c r="B25" s="84"/>
      <c r="C25" s="84"/>
      <c r="D25" s="84"/>
      <c r="E25" s="84"/>
      <c r="F25" s="20"/>
      <c r="G25" s="28"/>
      <c r="H25" s="21"/>
    </row>
    <row r="26" spans="1:10" ht="16.5" customHeight="1" x14ac:dyDescent="0.25">
      <c r="A26" s="36" t="s">
        <v>83</v>
      </c>
      <c r="B26" s="97" t="s">
        <v>54</v>
      </c>
      <c r="C26" s="95"/>
      <c r="D26" s="95"/>
      <c r="E26" s="96"/>
      <c r="F26" s="20"/>
      <c r="G26" s="20"/>
      <c r="H26" s="21"/>
    </row>
    <row r="27" spans="1:10" ht="16.5" customHeight="1" x14ac:dyDescent="0.25">
      <c r="A27" s="122"/>
      <c r="B27" s="80" t="s">
        <v>33</v>
      </c>
      <c r="C27" s="81"/>
      <c r="D27" s="25"/>
      <c r="E27" s="100" t="e">
        <f>D29/D6</f>
        <v>#DIV/0!</v>
      </c>
      <c r="F27" s="20"/>
      <c r="G27" s="20"/>
      <c r="H27" s="21"/>
    </row>
    <row r="28" spans="1:10" ht="16.5" customHeight="1" x14ac:dyDescent="0.25">
      <c r="A28" s="122"/>
      <c r="B28" s="80" t="s">
        <v>34</v>
      </c>
      <c r="C28" s="81"/>
      <c r="D28" s="7">
        <v>1</v>
      </c>
      <c r="E28" s="100"/>
      <c r="F28" s="20"/>
      <c r="G28" s="72"/>
      <c r="H28" s="21"/>
    </row>
    <row r="29" spans="1:10" ht="16.5" customHeight="1" x14ac:dyDescent="0.25">
      <c r="A29" s="123"/>
      <c r="B29" s="82" t="s">
        <v>32</v>
      </c>
      <c r="C29" s="83"/>
      <c r="D29" s="6">
        <f>D27*D28</f>
        <v>0</v>
      </c>
      <c r="E29" s="101"/>
      <c r="F29" s="20"/>
      <c r="G29" s="28"/>
      <c r="H29" s="21"/>
    </row>
    <row r="30" spans="1:10" ht="10.5" customHeight="1" x14ac:dyDescent="0.25">
      <c r="A30" s="23"/>
      <c r="B30" s="84"/>
      <c r="C30" s="84"/>
      <c r="D30" s="84"/>
      <c r="E30" s="84"/>
      <c r="F30" s="20"/>
      <c r="G30" s="20"/>
      <c r="H30" s="21"/>
    </row>
    <row r="31" spans="1:10" ht="39.75" customHeight="1" x14ac:dyDescent="0.25">
      <c r="A31" s="36" t="s">
        <v>84</v>
      </c>
      <c r="B31" s="128" t="s">
        <v>128</v>
      </c>
      <c r="C31" s="129"/>
      <c r="D31" s="129"/>
      <c r="E31" s="130"/>
      <c r="F31" s="20"/>
      <c r="G31" s="20"/>
      <c r="H31" s="21"/>
    </row>
    <row r="32" spans="1:10" ht="18.75" customHeight="1" x14ac:dyDescent="0.25">
      <c r="A32" s="124"/>
      <c r="B32" s="80" t="s">
        <v>35</v>
      </c>
      <c r="C32" s="81"/>
      <c r="D32" s="25"/>
      <c r="E32" s="100" t="e">
        <f>D34/D6</f>
        <v>#DIV/0!</v>
      </c>
      <c r="F32" s="20"/>
      <c r="G32" s="20"/>
      <c r="H32" s="21"/>
    </row>
    <row r="33" spans="1:8" ht="18.75" customHeight="1" x14ac:dyDescent="0.25">
      <c r="A33" s="124"/>
      <c r="B33" s="80" t="s">
        <v>36</v>
      </c>
      <c r="C33" s="81"/>
      <c r="D33" s="5">
        <v>7</v>
      </c>
      <c r="E33" s="100"/>
      <c r="F33" s="20"/>
      <c r="G33" s="20"/>
      <c r="H33" s="73"/>
    </row>
    <row r="34" spans="1:8" ht="18.75" customHeight="1" x14ac:dyDescent="0.25">
      <c r="A34" s="125"/>
      <c r="B34" s="82" t="s">
        <v>32</v>
      </c>
      <c r="C34" s="83"/>
      <c r="D34" s="6">
        <f>D32*D33</f>
        <v>0</v>
      </c>
      <c r="E34" s="101"/>
      <c r="F34" s="20"/>
      <c r="G34" s="28"/>
      <c r="H34" s="21"/>
    </row>
    <row r="35" spans="1:8" ht="10.5" customHeight="1" x14ac:dyDescent="0.25">
      <c r="A35" s="23"/>
      <c r="B35" s="84"/>
      <c r="C35" s="84"/>
      <c r="D35" s="84"/>
      <c r="E35" s="84"/>
      <c r="F35" s="20"/>
      <c r="G35" s="20"/>
      <c r="H35" s="21"/>
    </row>
    <row r="36" spans="1:8" ht="15" customHeight="1" x14ac:dyDescent="0.25">
      <c r="A36" s="36" t="s">
        <v>85</v>
      </c>
      <c r="B36" s="97" t="s">
        <v>129</v>
      </c>
      <c r="C36" s="95"/>
      <c r="D36" s="95"/>
      <c r="E36" s="96"/>
      <c r="F36" s="20"/>
      <c r="G36" s="20"/>
      <c r="H36" s="21"/>
    </row>
    <row r="37" spans="1:8" ht="15" customHeight="1" x14ac:dyDescent="0.25">
      <c r="A37" s="122"/>
      <c r="B37" s="131" t="s">
        <v>130</v>
      </c>
      <c r="C37" s="132"/>
      <c r="D37" s="25"/>
      <c r="E37" s="133" t="e">
        <f>D39/D6</f>
        <v>#DIV/0!</v>
      </c>
      <c r="F37" s="20"/>
      <c r="G37" s="20"/>
      <c r="H37" s="73"/>
    </row>
    <row r="38" spans="1:8" ht="15" customHeight="1" x14ac:dyDescent="0.25">
      <c r="A38" s="122"/>
      <c r="B38" s="131" t="s">
        <v>131</v>
      </c>
      <c r="C38" s="132"/>
      <c r="D38" s="7">
        <v>3</v>
      </c>
      <c r="E38" s="134"/>
      <c r="F38" s="20"/>
      <c r="G38" s="20"/>
      <c r="H38" s="21"/>
    </row>
    <row r="39" spans="1:8" ht="15" customHeight="1" x14ac:dyDescent="0.25">
      <c r="A39" s="122"/>
      <c r="B39" s="136" t="s">
        <v>32</v>
      </c>
      <c r="C39" s="137"/>
      <c r="D39" s="6">
        <f>D37*D38</f>
        <v>0</v>
      </c>
      <c r="E39" s="135"/>
      <c r="F39" s="20"/>
      <c r="G39" s="87" t="s">
        <v>22</v>
      </c>
      <c r="H39" s="26"/>
    </row>
    <row r="40" spans="1:8" ht="15" customHeight="1" thickBot="1" x14ac:dyDescent="0.3">
      <c r="A40" s="123"/>
      <c r="B40" s="102" t="s">
        <v>94</v>
      </c>
      <c r="C40" s="103"/>
      <c r="D40" s="103"/>
      <c r="E40" s="104"/>
      <c r="F40" s="20"/>
      <c r="G40" s="88"/>
      <c r="H40" s="4" t="e">
        <f>E37+E32+E27+E22</f>
        <v>#DIV/0!</v>
      </c>
    </row>
    <row r="41" spans="1:8" ht="10.5" customHeight="1" thickTop="1" x14ac:dyDescent="0.25">
      <c r="A41" s="23"/>
      <c r="B41" s="140"/>
      <c r="C41" s="140"/>
      <c r="D41" s="140"/>
      <c r="E41" s="140"/>
      <c r="F41" s="20"/>
      <c r="G41" s="20"/>
      <c r="H41" s="21"/>
    </row>
    <row r="42" spans="1:8" ht="16.5" customHeight="1" x14ac:dyDescent="0.25">
      <c r="A42" s="36">
        <v>3</v>
      </c>
      <c r="B42" s="97" t="s">
        <v>5</v>
      </c>
      <c r="C42" s="95"/>
      <c r="D42" s="95"/>
      <c r="E42" s="96"/>
      <c r="F42" s="20"/>
      <c r="G42" s="20"/>
      <c r="H42" s="21"/>
    </row>
    <row r="43" spans="1:8" ht="16.5" customHeight="1" x14ac:dyDescent="0.25">
      <c r="A43" s="122"/>
      <c r="B43" s="80" t="s">
        <v>97</v>
      </c>
      <c r="C43" s="81"/>
      <c r="D43" s="25"/>
      <c r="E43" s="58" t="s">
        <v>26</v>
      </c>
      <c r="F43" s="20"/>
      <c r="G43" s="20"/>
      <c r="H43" s="21"/>
    </row>
    <row r="44" spans="1:8" ht="16.5" customHeight="1" x14ac:dyDescent="0.25">
      <c r="A44" s="122"/>
      <c r="B44" s="80" t="s">
        <v>28</v>
      </c>
      <c r="C44" s="81"/>
      <c r="D44" s="7">
        <v>2</v>
      </c>
      <c r="E44" s="77">
        <f>IF(D45&lt;D46, D45,D46)</f>
        <v>0</v>
      </c>
      <c r="F44" s="20"/>
      <c r="G44" s="20"/>
      <c r="H44" s="21"/>
    </row>
    <row r="45" spans="1:8" ht="16.5" customHeight="1" x14ac:dyDescent="0.25">
      <c r="A45" s="122"/>
      <c r="B45" s="80" t="s">
        <v>24</v>
      </c>
      <c r="C45" s="81"/>
      <c r="D45" s="5">
        <f>D43*D44</f>
        <v>0</v>
      </c>
      <c r="E45" s="77"/>
      <c r="F45" s="20"/>
      <c r="G45" s="87" t="s">
        <v>22</v>
      </c>
      <c r="H45" s="26"/>
    </row>
    <row r="46" spans="1:8" ht="16.5" customHeight="1" thickBot="1" x14ac:dyDescent="0.3">
      <c r="A46" s="123"/>
      <c r="B46" s="82" t="s">
        <v>23</v>
      </c>
      <c r="C46" s="83"/>
      <c r="D46" s="6">
        <v>10</v>
      </c>
      <c r="E46" s="79"/>
      <c r="F46" s="20"/>
      <c r="G46" s="88"/>
      <c r="H46" s="4">
        <f>E44</f>
        <v>0</v>
      </c>
    </row>
    <row r="47" spans="1:8" ht="10.5" customHeight="1" thickTop="1" x14ac:dyDescent="0.25">
      <c r="A47" s="23"/>
      <c r="B47" s="84"/>
      <c r="C47" s="84"/>
      <c r="D47" s="84"/>
      <c r="E47" s="84"/>
      <c r="H47" s="15"/>
    </row>
    <row r="48" spans="1:8" ht="21.75" customHeight="1" x14ac:dyDescent="0.25">
      <c r="A48" s="36">
        <v>4</v>
      </c>
      <c r="B48" s="97" t="s">
        <v>89</v>
      </c>
      <c r="C48" s="95"/>
      <c r="D48" s="95"/>
      <c r="E48" s="96"/>
      <c r="F48" s="20"/>
      <c r="G48" s="20"/>
      <c r="H48" s="21"/>
    </row>
    <row r="49" spans="1:8" ht="19.5" customHeight="1" x14ac:dyDescent="0.25">
      <c r="A49" s="122"/>
      <c r="B49" s="80" t="s">
        <v>30</v>
      </c>
      <c r="C49" s="81"/>
      <c r="D49" s="25"/>
      <c r="E49" s="58" t="s">
        <v>26</v>
      </c>
      <c r="F49" s="20"/>
      <c r="G49" s="20"/>
      <c r="H49" s="21"/>
    </row>
    <row r="50" spans="1:8" ht="19.5" customHeight="1" x14ac:dyDescent="0.25">
      <c r="A50" s="122"/>
      <c r="B50" s="80" t="s">
        <v>31</v>
      </c>
      <c r="C50" s="81"/>
      <c r="D50" s="5">
        <v>2</v>
      </c>
      <c r="E50" s="77">
        <f>IF(D51&lt;D52, D51,D52)</f>
        <v>0</v>
      </c>
      <c r="F50" s="20"/>
      <c r="G50" s="20"/>
      <c r="H50" s="21"/>
    </row>
    <row r="51" spans="1:8" ht="19.5" customHeight="1" x14ac:dyDescent="0.25">
      <c r="A51" s="122"/>
      <c r="B51" s="80" t="s">
        <v>24</v>
      </c>
      <c r="C51" s="81"/>
      <c r="D51" s="5">
        <f>D49*D50</f>
        <v>0</v>
      </c>
      <c r="E51" s="77"/>
      <c r="F51" s="20"/>
      <c r="G51" s="87" t="s">
        <v>22</v>
      </c>
      <c r="H51" s="26"/>
    </row>
    <row r="52" spans="1:8" ht="19.5" customHeight="1" thickBot="1" x14ac:dyDescent="0.3">
      <c r="A52" s="123"/>
      <c r="B52" s="82" t="s">
        <v>23</v>
      </c>
      <c r="C52" s="83"/>
      <c r="D52" s="6">
        <v>10</v>
      </c>
      <c r="E52" s="79"/>
      <c r="F52" s="20"/>
      <c r="G52" s="88"/>
      <c r="H52" s="4">
        <f>E50</f>
        <v>0</v>
      </c>
    </row>
    <row r="53" spans="1:8" ht="10.5" customHeight="1" thickTop="1" x14ac:dyDescent="0.25">
      <c r="A53" s="23"/>
      <c r="B53" s="84"/>
      <c r="C53" s="84"/>
      <c r="D53" s="84"/>
      <c r="E53" s="84"/>
      <c r="F53" s="20"/>
      <c r="G53" s="20"/>
      <c r="H53" s="21"/>
    </row>
    <row r="54" spans="1:8" ht="21.75" customHeight="1" x14ac:dyDescent="0.25">
      <c r="A54" s="36">
        <v>5</v>
      </c>
      <c r="B54" s="97" t="s">
        <v>134</v>
      </c>
      <c r="C54" s="95"/>
      <c r="D54" s="95"/>
      <c r="E54" s="96"/>
      <c r="F54" s="20"/>
      <c r="G54" s="20"/>
      <c r="H54" s="21"/>
    </row>
    <row r="55" spans="1:8" ht="19.5" customHeight="1" x14ac:dyDescent="0.25">
      <c r="A55" s="122"/>
      <c r="B55" s="80" t="s">
        <v>56</v>
      </c>
      <c r="C55" s="81"/>
      <c r="D55" s="25"/>
      <c r="E55" s="77" t="e">
        <f>D59/D6</f>
        <v>#DIV/0!</v>
      </c>
      <c r="F55" s="20"/>
      <c r="G55" s="20"/>
      <c r="H55" s="21"/>
    </row>
    <row r="56" spans="1:8" ht="19.5" customHeight="1" x14ac:dyDescent="0.25">
      <c r="A56" s="122"/>
      <c r="B56" s="80" t="s">
        <v>37</v>
      </c>
      <c r="C56" s="81"/>
      <c r="D56" s="25"/>
      <c r="E56" s="77"/>
      <c r="F56" s="20"/>
      <c r="G56" s="20"/>
      <c r="H56" s="21"/>
    </row>
    <row r="57" spans="1:8" ht="19.5" customHeight="1" x14ac:dyDescent="0.25">
      <c r="A57" s="122"/>
      <c r="B57" s="80" t="s">
        <v>57</v>
      </c>
      <c r="C57" s="81"/>
      <c r="D57" s="5">
        <v>5</v>
      </c>
      <c r="E57" s="77"/>
      <c r="F57" s="20"/>
      <c r="G57" s="20"/>
      <c r="H57" s="21"/>
    </row>
    <row r="58" spans="1:8" ht="19.5" customHeight="1" x14ac:dyDescent="0.25">
      <c r="A58" s="122"/>
      <c r="B58" s="80" t="s">
        <v>38</v>
      </c>
      <c r="C58" s="81"/>
      <c r="D58" s="5">
        <v>10</v>
      </c>
      <c r="E58" s="77"/>
      <c r="F58" s="20"/>
      <c r="G58" s="87" t="s">
        <v>22</v>
      </c>
      <c r="H58" s="26"/>
    </row>
    <row r="59" spans="1:8" ht="19.5" customHeight="1" thickBot="1" x14ac:dyDescent="0.3">
      <c r="A59" s="123"/>
      <c r="B59" s="82" t="s">
        <v>32</v>
      </c>
      <c r="C59" s="83"/>
      <c r="D59" s="6">
        <f>((D55*D57)+(D56*D58))</f>
        <v>0</v>
      </c>
      <c r="E59" s="79"/>
      <c r="F59" s="20"/>
      <c r="G59" s="88"/>
      <c r="H59" s="4" t="e">
        <f>E55</f>
        <v>#DIV/0!</v>
      </c>
    </row>
    <row r="60" spans="1:8" ht="10.5" customHeight="1" thickTop="1" x14ac:dyDescent="0.25">
      <c r="A60" s="23"/>
      <c r="B60" s="84"/>
      <c r="C60" s="84"/>
      <c r="D60" s="84"/>
      <c r="E60" s="84"/>
      <c r="F60" s="20"/>
      <c r="G60" s="20"/>
      <c r="H60" s="21"/>
    </row>
    <row r="61" spans="1:8" ht="18" customHeight="1" x14ac:dyDescent="0.25">
      <c r="A61" s="36">
        <v>6</v>
      </c>
      <c r="B61" s="97" t="s">
        <v>40</v>
      </c>
      <c r="C61" s="95"/>
      <c r="D61" s="95"/>
      <c r="E61" s="96"/>
      <c r="F61" s="20"/>
      <c r="G61" s="20"/>
      <c r="H61" s="21"/>
    </row>
    <row r="62" spans="1:8" ht="19.5" customHeight="1" x14ac:dyDescent="0.25">
      <c r="A62" s="122"/>
      <c r="B62" s="80" t="s">
        <v>39</v>
      </c>
      <c r="C62" s="81"/>
      <c r="D62" s="25"/>
      <c r="E62" s="77" t="e">
        <f>D64/D6</f>
        <v>#DIV/0!</v>
      </c>
      <c r="F62" s="20"/>
      <c r="G62" s="20"/>
      <c r="H62" s="21"/>
    </row>
    <row r="63" spans="1:8" ht="19.5" customHeight="1" x14ac:dyDescent="0.25">
      <c r="A63" s="122"/>
      <c r="B63" s="80" t="s">
        <v>41</v>
      </c>
      <c r="C63" s="81"/>
      <c r="D63" s="5">
        <v>5</v>
      </c>
      <c r="E63" s="77"/>
      <c r="F63" s="20"/>
      <c r="G63" s="87" t="s">
        <v>22</v>
      </c>
      <c r="H63" s="26"/>
    </row>
    <row r="64" spans="1:8" ht="19.5" customHeight="1" thickBot="1" x14ac:dyDescent="0.3">
      <c r="A64" s="123"/>
      <c r="B64" s="82" t="s">
        <v>32</v>
      </c>
      <c r="C64" s="83"/>
      <c r="D64" s="6">
        <f>D62*D63</f>
        <v>0</v>
      </c>
      <c r="E64" s="79"/>
      <c r="F64" s="20"/>
      <c r="G64" s="88"/>
      <c r="H64" s="4" t="e">
        <f>E62</f>
        <v>#DIV/0!</v>
      </c>
    </row>
    <row r="65" spans="1:8" ht="10.5" customHeight="1" thickTop="1" x14ac:dyDescent="0.25">
      <c r="A65" s="23"/>
      <c r="B65" s="84"/>
      <c r="C65" s="84"/>
      <c r="D65" s="84"/>
      <c r="E65" s="84"/>
      <c r="F65" s="20"/>
      <c r="G65" s="20"/>
      <c r="H65" s="21"/>
    </row>
    <row r="66" spans="1:8" ht="20.25" customHeight="1" x14ac:dyDescent="0.25">
      <c r="A66" s="36">
        <v>7</v>
      </c>
      <c r="B66" s="97" t="s">
        <v>87</v>
      </c>
      <c r="C66" s="95"/>
      <c r="D66" s="95"/>
      <c r="E66" s="96"/>
      <c r="F66" s="20"/>
      <c r="G66" s="20"/>
      <c r="H66" s="21"/>
    </row>
    <row r="67" spans="1:8" ht="19.5" customHeight="1" x14ac:dyDescent="0.25">
      <c r="A67" s="122"/>
      <c r="B67" s="80" t="s">
        <v>42</v>
      </c>
      <c r="C67" s="81"/>
      <c r="D67" s="25"/>
      <c r="E67" s="58" t="s">
        <v>26</v>
      </c>
      <c r="F67" s="20"/>
      <c r="G67" s="20"/>
      <c r="H67" s="21"/>
    </row>
    <row r="68" spans="1:8" ht="19.5" customHeight="1" x14ac:dyDescent="0.25">
      <c r="A68" s="122"/>
      <c r="B68" s="80" t="s">
        <v>43</v>
      </c>
      <c r="C68" s="81"/>
      <c r="D68" s="5">
        <v>2</v>
      </c>
      <c r="E68" s="77">
        <f>IF(D69&lt;D70, D69,D70)</f>
        <v>0</v>
      </c>
      <c r="F68" s="20"/>
      <c r="G68" s="20"/>
      <c r="H68" s="21"/>
    </row>
    <row r="69" spans="1:8" ht="19.5" customHeight="1" x14ac:dyDescent="0.25">
      <c r="A69" s="122"/>
      <c r="B69" s="80" t="s">
        <v>24</v>
      </c>
      <c r="C69" s="81"/>
      <c r="D69" s="5">
        <f>D67*D68</f>
        <v>0</v>
      </c>
      <c r="E69" s="77"/>
      <c r="F69" s="20"/>
      <c r="G69" s="87" t="s">
        <v>22</v>
      </c>
      <c r="H69" s="26"/>
    </row>
    <row r="70" spans="1:8" ht="19.5" customHeight="1" thickBot="1" x14ac:dyDescent="0.3">
      <c r="A70" s="123"/>
      <c r="B70" s="82" t="s">
        <v>23</v>
      </c>
      <c r="C70" s="83"/>
      <c r="D70" s="6">
        <v>8</v>
      </c>
      <c r="E70" s="79"/>
      <c r="F70" s="20"/>
      <c r="G70" s="88"/>
      <c r="H70" s="4">
        <f>E68</f>
        <v>0</v>
      </c>
    </row>
    <row r="71" spans="1:8" ht="10.5" customHeight="1" thickTop="1" x14ac:dyDescent="0.25">
      <c r="A71" s="23"/>
      <c r="B71" s="84"/>
      <c r="C71" s="84"/>
      <c r="D71" s="84"/>
      <c r="E71" s="84"/>
      <c r="F71" s="20"/>
      <c r="G71" s="20"/>
      <c r="H71" s="21"/>
    </row>
    <row r="72" spans="1:8" ht="21" customHeight="1" x14ac:dyDescent="0.25">
      <c r="A72" s="36">
        <v>8</v>
      </c>
      <c r="B72" s="97" t="s">
        <v>86</v>
      </c>
      <c r="C72" s="95"/>
      <c r="D72" s="95"/>
      <c r="E72" s="96"/>
      <c r="F72" s="20"/>
      <c r="G72" s="20"/>
      <c r="H72" s="21"/>
    </row>
    <row r="73" spans="1:8" ht="21" customHeight="1" x14ac:dyDescent="0.25">
      <c r="A73" s="122"/>
      <c r="B73" s="80" t="s">
        <v>62</v>
      </c>
      <c r="C73" s="81"/>
      <c r="D73" s="25"/>
      <c r="E73" s="58" t="s">
        <v>26</v>
      </c>
      <c r="F73" s="20"/>
      <c r="G73" s="20"/>
      <c r="H73" s="21"/>
    </row>
    <row r="74" spans="1:8" ht="21" customHeight="1" x14ac:dyDescent="0.25">
      <c r="A74" s="122"/>
      <c r="B74" s="80" t="s">
        <v>63</v>
      </c>
      <c r="C74" s="81"/>
      <c r="D74" s="25"/>
      <c r="E74" s="77">
        <f>IF(D77&lt;D78, D77,D78)</f>
        <v>0</v>
      </c>
      <c r="F74" s="20"/>
      <c r="G74" s="20"/>
      <c r="H74" s="21"/>
    </row>
    <row r="75" spans="1:8" ht="21" customHeight="1" x14ac:dyDescent="0.25">
      <c r="A75" s="122"/>
      <c r="B75" s="80" t="s">
        <v>60</v>
      </c>
      <c r="C75" s="81"/>
      <c r="D75" s="7">
        <v>5</v>
      </c>
      <c r="E75" s="77"/>
      <c r="F75" s="20"/>
      <c r="G75" s="20"/>
      <c r="H75" s="21"/>
    </row>
    <row r="76" spans="1:8" ht="21" customHeight="1" x14ac:dyDescent="0.25">
      <c r="A76" s="122"/>
      <c r="B76" s="80" t="s">
        <v>61</v>
      </c>
      <c r="C76" s="81"/>
      <c r="D76" s="5">
        <v>2</v>
      </c>
      <c r="E76" s="77"/>
      <c r="F76" s="20"/>
      <c r="G76" s="20"/>
      <c r="H76" s="21"/>
    </row>
    <row r="77" spans="1:8" ht="21" customHeight="1" x14ac:dyDescent="0.25">
      <c r="A77" s="122"/>
      <c r="B77" s="80" t="s">
        <v>24</v>
      </c>
      <c r="C77" s="81"/>
      <c r="D77" s="5">
        <f>D73*D75+D74*D76</f>
        <v>0</v>
      </c>
      <c r="E77" s="77"/>
      <c r="F77" s="20"/>
      <c r="G77" s="87" t="s">
        <v>22</v>
      </c>
      <c r="H77" s="26"/>
    </row>
    <row r="78" spans="1:8" ht="21" customHeight="1" thickBot="1" x14ac:dyDescent="0.3">
      <c r="A78" s="123"/>
      <c r="B78" s="82" t="s">
        <v>23</v>
      </c>
      <c r="C78" s="83"/>
      <c r="D78" s="6">
        <v>10</v>
      </c>
      <c r="E78" s="79"/>
      <c r="F78" s="20"/>
      <c r="G78" s="88"/>
      <c r="H78" s="4">
        <f>E74</f>
        <v>0</v>
      </c>
    </row>
    <row r="79" spans="1:8" ht="10.5" customHeight="1" thickTop="1" x14ac:dyDescent="0.25">
      <c r="A79" s="23"/>
      <c r="B79" s="84"/>
      <c r="C79" s="84"/>
      <c r="D79" s="84"/>
      <c r="E79" s="84"/>
      <c r="F79" s="20"/>
      <c r="G79" s="20"/>
      <c r="H79" s="21"/>
    </row>
    <row r="80" spans="1:8" ht="18" customHeight="1" x14ac:dyDescent="0.25">
      <c r="A80" s="36">
        <v>9</v>
      </c>
      <c r="B80" s="97" t="s">
        <v>75</v>
      </c>
      <c r="C80" s="95"/>
      <c r="D80" s="95"/>
      <c r="E80" s="96"/>
      <c r="F80" s="20"/>
      <c r="G80" s="20"/>
      <c r="H80" s="21"/>
    </row>
    <row r="81" spans="1:8" ht="19.5" customHeight="1" x14ac:dyDescent="0.25">
      <c r="A81" s="122"/>
      <c r="B81" s="80" t="s">
        <v>59</v>
      </c>
      <c r="C81" s="81"/>
      <c r="D81" s="25"/>
      <c r="E81" s="77" t="e">
        <f>D87/D6</f>
        <v>#DIV/0!</v>
      </c>
      <c r="F81" s="20"/>
      <c r="G81" s="20"/>
      <c r="H81" s="21"/>
    </row>
    <row r="82" spans="1:8" ht="19.5" customHeight="1" x14ac:dyDescent="0.25">
      <c r="A82" s="122"/>
      <c r="B82" s="80" t="s">
        <v>58</v>
      </c>
      <c r="C82" s="81"/>
      <c r="D82" s="25"/>
      <c r="E82" s="77"/>
      <c r="F82" s="20"/>
      <c r="G82" s="20"/>
      <c r="H82" s="21"/>
    </row>
    <row r="83" spans="1:8" ht="19.5" customHeight="1" x14ac:dyDescent="0.25">
      <c r="A83" s="122"/>
      <c r="B83" s="80" t="s">
        <v>44</v>
      </c>
      <c r="C83" s="81"/>
      <c r="D83" s="25"/>
      <c r="E83" s="77"/>
      <c r="F83" s="20"/>
      <c r="G83" s="20"/>
      <c r="H83" s="21"/>
    </row>
    <row r="84" spans="1:8" ht="19.5" customHeight="1" x14ac:dyDescent="0.25">
      <c r="A84" s="122"/>
      <c r="B84" s="80" t="s">
        <v>45</v>
      </c>
      <c r="C84" s="81"/>
      <c r="D84" s="7">
        <v>3</v>
      </c>
      <c r="E84" s="77"/>
      <c r="F84" s="20"/>
      <c r="G84" s="20"/>
      <c r="H84" s="21"/>
    </row>
    <row r="85" spans="1:8" ht="19.5" customHeight="1" x14ac:dyDescent="0.25">
      <c r="A85" s="122"/>
      <c r="B85" s="80" t="s">
        <v>46</v>
      </c>
      <c r="C85" s="81"/>
      <c r="D85" s="7">
        <v>4</v>
      </c>
      <c r="E85" s="77"/>
      <c r="F85" s="20"/>
      <c r="G85" s="20"/>
      <c r="H85" s="21"/>
    </row>
    <row r="86" spans="1:8" ht="19.5" customHeight="1" x14ac:dyDescent="0.25">
      <c r="A86" s="122"/>
      <c r="B86" s="80" t="s">
        <v>47</v>
      </c>
      <c r="C86" s="81"/>
      <c r="D86" s="7">
        <v>5</v>
      </c>
      <c r="E86" s="77"/>
      <c r="F86" s="20"/>
      <c r="G86" s="87" t="s">
        <v>22</v>
      </c>
      <c r="H86" s="26"/>
    </row>
    <row r="87" spans="1:8" ht="19.5" customHeight="1" thickBot="1" x14ac:dyDescent="0.3">
      <c r="A87" s="123"/>
      <c r="B87" s="82" t="s">
        <v>32</v>
      </c>
      <c r="C87" s="83"/>
      <c r="D87" s="6">
        <f>((D81*D84)+(D82*D85)+(D83*D86))</f>
        <v>0</v>
      </c>
      <c r="E87" s="79"/>
      <c r="F87" s="20"/>
      <c r="G87" s="88"/>
      <c r="H87" s="4" t="e">
        <f>E81</f>
        <v>#DIV/0!</v>
      </c>
    </row>
    <row r="88" spans="1:8" ht="10.5" customHeight="1" thickTop="1" x14ac:dyDescent="0.25">
      <c r="A88" s="23"/>
      <c r="B88" s="84"/>
      <c r="C88" s="84"/>
      <c r="D88" s="84"/>
      <c r="E88" s="84"/>
      <c r="F88" s="20"/>
      <c r="G88" s="20"/>
      <c r="H88" s="21"/>
    </row>
    <row r="89" spans="1:8" ht="27.75" customHeight="1" x14ac:dyDescent="0.25">
      <c r="A89" s="36">
        <v>10</v>
      </c>
      <c r="B89" s="94" t="s">
        <v>133</v>
      </c>
      <c r="C89" s="95"/>
      <c r="D89" s="95"/>
      <c r="E89" s="96"/>
      <c r="F89" s="20"/>
      <c r="G89" s="20"/>
      <c r="H89" s="21"/>
    </row>
    <row r="90" spans="1:8" ht="19.5" customHeight="1" x14ac:dyDescent="0.25">
      <c r="A90" s="122"/>
      <c r="B90" s="80" t="s">
        <v>48</v>
      </c>
      <c r="C90" s="81"/>
      <c r="D90" s="25"/>
      <c r="E90" s="77" t="e">
        <f>D100/D6</f>
        <v>#DIV/0!</v>
      </c>
      <c r="F90" s="20"/>
      <c r="G90" s="20"/>
      <c r="H90" s="21"/>
    </row>
    <row r="91" spans="1:8" ht="19.5" customHeight="1" x14ac:dyDescent="0.25">
      <c r="A91" s="122"/>
      <c r="B91" s="80" t="s">
        <v>76</v>
      </c>
      <c r="C91" s="81"/>
      <c r="D91" s="25"/>
      <c r="E91" s="77"/>
      <c r="F91" s="20"/>
      <c r="G91" s="20"/>
      <c r="H91" s="21"/>
    </row>
    <row r="92" spans="1:8" ht="19.5" customHeight="1" x14ac:dyDescent="0.25">
      <c r="A92" s="122"/>
      <c r="B92" s="80" t="s">
        <v>77</v>
      </c>
      <c r="C92" s="81"/>
      <c r="D92" s="25"/>
      <c r="E92" s="77"/>
      <c r="F92" s="20"/>
      <c r="G92" s="20"/>
      <c r="H92" s="21"/>
    </row>
    <row r="93" spans="1:8" ht="19.5" customHeight="1" x14ac:dyDescent="0.25">
      <c r="A93" s="122"/>
      <c r="B93" s="80" t="s">
        <v>49</v>
      </c>
      <c r="C93" s="81"/>
      <c r="D93" s="25"/>
      <c r="E93" s="77"/>
      <c r="F93" s="20"/>
      <c r="G93" s="20"/>
      <c r="H93" s="21"/>
    </row>
    <row r="94" spans="1:8" ht="19.5" customHeight="1" x14ac:dyDescent="0.25">
      <c r="A94" s="122"/>
      <c r="B94" s="80" t="s">
        <v>50</v>
      </c>
      <c r="C94" s="81"/>
      <c r="D94" s="25"/>
      <c r="E94" s="77"/>
      <c r="F94" s="20"/>
      <c r="G94" s="20"/>
      <c r="H94" s="21"/>
    </row>
    <row r="95" spans="1:8" ht="19.5" customHeight="1" x14ac:dyDescent="0.25">
      <c r="A95" s="122"/>
      <c r="B95" s="141"/>
      <c r="C95" s="142"/>
      <c r="D95" s="143"/>
      <c r="E95" s="77"/>
      <c r="F95" s="20"/>
      <c r="G95" s="20"/>
      <c r="H95" s="21"/>
    </row>
    <row r="96" spans="1:8" ht="19.5" customHeight="1" x14ac:dyDescent="0.25">
      <c r="A96" s="122"/>
      <c r="B96" s="80" t="s">
        <v>46</v>
      </c>
      <c r="C96" s="81"/>
      <c r="D96" s="7">
        <v>2</v>
      </c>
      <c r="E96" s="77"/>
      <c r="F96" s="20"/>
      <c r="G96" s="20"/>
      <c r="H96" s="21"/>
    </row>
    <row r="97" spans="1:11" ht="19.5" customHeight="1" x14ac:dyDescent="0.25">
      <c r="A97" s="122"/>
      <c r="B97" s="80" t="s">
        <v>47</v>
      </c>
      <c r="C97" s="81"/>
      <c r="D97" s="7">
        <v>3</v>
      </c>
      <c r="E97" s="77"/>
      <c r="F97" s="20"/>
      <c r="G97" s="20"/>
      <c r="H97" s="21"/>
    </row>
    <row r="98" spans="1:11" ht="19.5" customHeight="1" x14ac:dyDescent="0.25">
      <c r="A98" s="122"/>
      <c r="B98" s="80" t="s">
        <v>51</v>
      </c>
      <c r="C98" s="81"/>
      <c r="D98" s="7">
        <v>4</v>
      </c>
      <c r="E98" s="77"/>
      <c r="F98" s="20"/>
      <c r="G98" s="20"/>
      <c r="H98" s="21"/>
    </row>
    <row r="99" spans="1:11" ht="19.5" customHeight="1" x14ac:dyDescent="0.25">
      <c r="A99" s="122"/>
      <c r="B99" s="80" t="s">
        <v>53</v>
      </c>
      <c r="C99" s="81"/>
      <c r="D99" s="7">
        <v>5</v>
      </c>
      <c r="E99" s="77"/>
      <c r="F99" s="20"/>
      <c r="G99" s="87" t="s">
        <v>22</v>
      </c>
      <c r="H99" s="26"/>
    </row>
    <row r="100" spans="1:11" ht="19.5" customHeight="1" thickBot="1" x14ac:dyDescent="0.3">
      <c r="A100" s="123"/>
      <c r="B100" s="82" t="s">
        <v>52</v>
      </c>
      <c r="C100" s="83"/>
      <c r="D100" s="6">
        <f>(D91*D96)+(D92*D97)+(D93*D98)+(D94*D99)</f>
        <v>0</v>
      </c>
      <c r="E100" s="79"/>
      <c r="F100" s="20"/>
      <c r="G100" s="88"/>
      <c r="H100" s="4" t="e">
        <f>E90</f>
        <v>#DIV/0!</v>
      </c>
    </row>
    <row r="101" spans="1:11" ht="10.5" customHeight="1" thickTop="1" x14ac:dyDescent="0.25">
      <c r="A101" s="23"/>
      <c r="B101" s="84"/>
      <c r="C101" s="84"/>
      <c r="D101" s="84"/>
      <c r="E101" s="84"/>
      <c r="F101" s="20"/>
      <c r="G101" s="20"/>
      <c r="H101" s="21"/>
    </row>
    <row r="102" spans="1:11" ht="37.5" customHeight="1" x14ac:dyDescent="0.25">
      <c r="A102" s="36">
        <v>11</v>
      </c>
      <c r="B102" s="152" t="s">
        <v>118</v>
      </c>
      <c r="C102" s="153"/>
      <c r="D102" s="153"/>
      <c r="E102" s="35">
        <f>C4</f>
        <v>0</v>
      </c>
      <c r="F102" s="20"/>
      <c r="G102" s="20"/>
      <c r="H102" s="21"/>
    </row>
    <row r="103" spans="1:11" ht="19.5" customHeight="1" x14ac:dyDescent="0.25">
      <c r="A103" s="126"/>
      <c r="B103" s="85" t="s">
        <v>64</v>
      </c>
      <c r="C103" s="86"/>
      <c r="D103" s="29"/>
      <c r="E103" s="90">
        <f>IF(D108&lt;D107,D108,D107)</f>
        <v>0</v>
      </c>
      <c r="F103" s="20"/>
      <c r="G103" s="20"/>
      <c r="H103" s="21"/>
      <c r="I103" s="74" t="s">
        <v>120</v>
      </c>
      <c r="J103" s="74"/>
      <c r="K103" s="74"/>
    </row>
    <row r="104" spans="1:11" ht="19.5" customHeight="1" x14ac:dyDescent="0.25">
      <c r="A104" s="126"/>
      <c r="B104" s="85" t="s">
        <v>69</v>
      </c>
      <c r="C104" s="86"/>
      <c r="D104" s="29"/>
      <c r="E104" s="91"/>
      <c r="F104" s="20"/>
      <c r="G104" s="20"/>
      <c r="H104" s="21"/>
      <c r="I104" s="74"/>
      <c r="J104" s="74"/>
      <c r="K104" s="74"/>
    </row>
    <row r="105" spans="1:11" ht="19.5" customHeight="1" x14ac:dyDescent="0.25">
      <c r="A105" s="126"/>
      <c r="B105" s="85" t="s">
        <v>70</v>
      </c>
      <c r="C105" s="86"/>
      <c r="D105" s="29"/>
      <c r="E105" s="91"/>
      <c r="F105" s="20"/>
      <c r="G105" s="20"/>
      <c r="H105" s="21"/>
      <c r="I105" s="74"/>
      <c r="J105" s="74"/>
      <c r="K105" s="74"/>
    </row>
    <row r="106" spans="1:11" ht="19.5" customHeight="1" x14ac:dyDescent="0.25">
      <c r="A106" s="126"/>
      <c r="B106" s="85" t="s">
        <v>71</v>
      </c>
      <c r="C106" s="86"/>
      <c r="D106" s="29"/>
      <c r="E106" s="91"/>
      <c r="F106" s="20"/>
      <c r="G106" s="87" t="s">
        <v>22</v>
      </c>
      <c r="H106" s="26"/>
      <c r="I106" s="74"/>
      <c r="J106" s="74"/>
      <c r="K106" s="74"/>
    </row>
    <row r="107" spans="1:11" ht="19.5" customHeight="1" x14ac:dyDescent="0.25">
      <c r="A107" s="126"/>
      <c r="B107" s="75" t="s">
        <v>23</v>
      </c>
      <c r="C107" s="76"/>
      <c r="D107" s="68">
        <v>20</v>
      </c>
      <c r="E107" s="92"/>
      <c r="F107" s="20"/>
      <c r="G107" s="89"/>
      <c r="H107" s="21"/>
      <c r="I107" s="74"/>
      <c r="J107" s="74"/>
      <c r="K107" s="74"/>
    </row>
    <row r="108" spans="1:11" ht="19.5" customHeight="1" thickBot="1" x14ac:dyDescent="0.3">
      <c r="A108" s="127"/>
      <c r="B108" s="98" t="s">
        <v>52</v>
      </c>
      <c r="C108" s="99"/>
      <c r="D108" s="8">
        <f>(D103*0)+(D104*5)+(D105*10)+(D106*20)</f>
        <v>0</v>
      </c>
      <c r="E108" s="93"/>
      <c r="F108" s="20"/>
      <c r="G108" s="88"/>
      <c r="H108" s="4">
        <f>E103</f>
        <v>0</v>
      </c>
      <c r="I108" s="74"/>
      <c r="J108" s="74"/>
      <c r="K108" s="74"/>
    </row>
    <row r="109" spans="1:11" ht="10.5" customHeight="1" thickTop="1" x14ac:dyDescent="0.25">
      <c r="A109" s="23"/>
      <c r="B109" s="84"/>
      <c r="C109" s="84"/>
      <c r="D109" s="84"/>
      <c r="E109" s="84"/>
      <c r="F109" s="20"/>
      <c r="G109" s="20"/>
      <c r="H109" s="21"/>
    </row>
    <row r="110" spans="1:11" ht="36.75" customHeight="1" x14ac:dyDescent="0.25">
      <c r="A110" s="36">
        <v>12</v>
      </c>
      <c r="B110" s="128" t="s">
        <v>119</v>
      </c>
      <c r="C110" s="129"/>
      <c r="D110" s="129"/>
      <c r="E110" s="130"/>
      <c r="F110" s="20"/>
      <c r="G110" s="20"/>
      <c r="H110" s="21"/>
    </row>
    <row r="111" spans="1:11" ht="19.5" customHeight="1" x14ac:dyDescent="0.25">
      <c r="A111" s="122"/>
      <c r="B111" s="80" t="s">
        <v>65</v>
      </c>
      <c r="C111" s="81"/>
      <c r="D111" s="25"/>
      <c r="E111" s="77">
        <f>IF(D116&lt;D115,D116,D115)</f>
        <v>0</v>
      </c>
      <c r="F111" s="20"/>
      <c r="G111" s="20"/>
      <c r="H111" s="21"/>
      <c r="I111" s="74" t="s">
        <v>120</v>
      </c>
      <c r="J111" s="74"/>
      <c r="K111" s="74"/>
    </row>
    <row r="112" spans="1:11" ht="19.5" customHeight="1" x14ac:dyDescent="0.25">
      <c r="A112" s="122"/>
      <c r="B112" s="80" t="s">
        <v>66</v>
      </c>
      <c r="C112" s="81"/>
      <c r="D112" s="25"/>
      <c r="E112" s="77"/>
      <c r="F112" s="20"/>
      <c r="G112" s="20"/>
      <c r="H112" s="21"/>
      <c r="I112" s="74"/>
      <c r="J112" s="74"/>
      <c r="K112" s="74"/>
    </row>
    <row r="113" spans="1:11" ht="19.5" customHeight="1" x14ac:dyDescent="0.25">
      <c r="A113" s="122"/>
      <c r="B113" s="80" t="s">
        <v>67</v>
      </c>
      <c r="C113" s="81"/>
      <c r="D113" s="25"/>
      <c r="E113" s="77"/>
      <c r="F113" s="20"/>
      <c r="G113" s="20"/>
      <c r="H113" s="21"/>
      <c r="I113" s="74"/>
      <c r="J113" s="74"/>
      <c r="K113" s="74"/>
    </row>
    <row r="114" spans="1:11" ht="19.5" customHeight="1" x14ac:dyDescent="0.25">
      <c r="A114" s="122"/>
      <c r="B114" s="80" t="s">
        <v>68</v>
      </c>
      <c r="C114" s="81"/>
      <c r="D114" s="25"/>
      <c r="E114" s="77"/>
      <c r="F114" s="20"/>
      <c r="G114" s="87" t="s">
        <v>22</v>
      </c>
      <c r="H114" s="26"/>
      <c r="I114" s="74"/>
      <c r="J114" s="74"/>
      <c r="K114" s="74"/>
    </row>
    <row r="115" spans="1:11" ht="19.5" customHeight="1" x14ac:dyDescent="0.25">
      <c r="A115" s="122"/>
      <c r="B115" s="75" t="s">
        <v>23</v>
      </c>
      <c r="C115" s="76"/>
      <c r="D115" s="68">
        <v>10</v>
      </c>
      <c r="E115" s="78"/>
      <c r="F115" s="20"/>
      <c r="G115" s="89"/>
      <c r="H115" s="21"/>
      <c r="I115" s="74"/>
      <c r="J115" s="74"/>
      <c r="K115" s="74"/>
    </row>
    <row r="116" spans="1:11" ht="19.5" customHeight="1" thickBot="1" x14ac:dyDescent="0.3">
      <c r="A116" s="123"/>
      <c r="B116" s="82" t="s">
        <v>52</v>
      </c>
      <c r="C116" s="83"/>
      <c r="D116" s="6">
        <f>(D111*4)+(D112*6)+(D113*8)+(D114*10)</f>
        <v>0</v>
      </c>
      <c r="E116" s="79"/>
      <c r="F116" s="20"/>
      <c r="G116" s="88"/>
      <c r="H116" s="4">
        <f>E111</f>
        <v>0</v>
      </c>
      <c r="I116" s="74"/>
      <c r="J116" s="74"/>
      <c r="K116" s="74"/>
    </row>
    <row r="117" spans="1:11" ht="10.5" customHeight="1" thickTop="1" x14ac:dyDescent="0.25">
      <c r="A117" s="23"/>
      <c r="B117" s="84"/>
      <c r="C117" s="84"/>
      <c r="D117" s="84"/>
      <c r="E117" s="84"/>
      <c r="F117" s="20"/>
      <c r="G117" s="20"/>
      <c r="H117" s="21"/>
    </row>
    <row r="118" spans="1:11" ht="10.5" customHeight="1" x14ac:dyDescent="0.25">
      <c r="A118" s="23"/>
      <c r="B118" s="84"/>
      <c r="C118" s="84"/>
      <c r="D118" s="84"/>
      <c r="E118" s="84"/>
    </row>
    <row r="119" spans="1:11" ht="19.5" customHeight="1" x14ac:dyDescent="0.25">
      <c r="A119" s="36">
        <v>13</v>
      </c>
      <c r="B119" s="97" t="s">
        <v>80</v>
      </c>
      <c r="C119" s="95"/>
      <c r="D119" s="95"/>
      <c r="E119" s="96"/>
      <c r="F119" s="20"/>
      <c r="G119" s="20"/>
      <c r="H119" s="21"/>
    </row>
    <row r="120" spans="1:11" ht="67.5" customHeight="1" x14ac:dyDescent="0.25">
      <c r="A120" s="122"/>
      <c r="B120" s="150" t="s">
        <v>92</v>
      </c>
      <c r="C120" s="151"/>
      <c r="D120" s="25"/>
      <c r="E120" s="77" t="e">
        <f>D122/D6</f>
        <v>#DIV/0!</v>
      </c>
      <c r="F120" s="20"/>
      <c r="G120" s="20"/>
      <c r="H120" s="21"/>
    </row>
    <row r="121" spans="1:11" x14ac:dyDescent="0.25">
      <c r="A121" s="122"/>
      <c r="B121" s="80" t="s">
        <v>91</v>
      </c>
      <c r="C121" s="81"/>
      <c r="D121" s="7">
        <v>2</v>
      </c>
      <c r="E121" s="77"/>
      <c r="F121" s="20"/>
      <c r="G121" s="87" t="s">
        <v>22</v>
      </c>
      <c r="H121" s="26"/>
    </row>
    <row r="122" spans="1:11" ht="15" customHeight="1" thickBot="1" x14ac:dyDescent="0.3">
      <c r="A122" s="123"/>
      <c r="B122" s="82" t="s">
        <v>52</v>
      </c>
      <c r="C122" s="83"/>
      <c r="D122" s="6">
        <f>D120*D121</f>
        <v>0</v>
      </c>
      <c r="E122" s="79"/>
      <c r="F122" s="20"/>
      <c r="G122" s="88"/>
      <c r="H122" s="4" t="e">
        <f>E120</f>
        <v>#DIV/0!</v>
      </c>
    </row>
    <row r="123" spans="1:11" ht="11.25" customHeight="1" thickTop="1" x14ac:dyDescent="0.25"/>
    <row r="124" spans="1:11" ht="16.5" customHeight="1" x14ac:dyDescent="0.25">
      <c r="A124" s="147" t="s">
        <v>98</v>
      </c>
      <c r="B124" s="148"/>
      <c r="C124" s="148"/>
      <c r="D124" s="148"/>
      <c r="E124" s="149"/>
    </row>
    <row r="125" spans="1:11" ht="63.75" customHeight="1" x14ac:dyDescent="0.25">
      <c r="A125" s="61">
        <v>14</v>
      </c>
      <c r="B125" s="144" t="s">
        <v>109</v>
      </c>
      <c r="C125" s="145"/>
      <c r="D125" s="146"/>
      <c r="E125" s="62"/>
      <c r="F125" s="30"/>
      <c r="G125" s="31"/>
      <c r="H125" s="30"/>
    </row>
    <row r="126" spans="1:11" ht="63.75" customHeight="1" x14ac:dyDescent="0.25">
      <c r="A126" s="61">
        <v>15</v>
      </c>
      <c r="B126" s="144" t="s">
        <v>110</v>
      </c>
      <c r="C126" s="145"/>
      <c r="D126" s="146"/>
      <c r="E126" s="62"/>
      <c r="F126" s="30"/>
      <c r="G126" s="31"/>
      <c r="H126" s="30"/>
    </row>
    <row r="127" spans="1:11" ht="63.75" customHeight="1" x14ac:dyDescent="0.25">
      <c r="A127" s="61">
        <v>16</v>
      </c>
      <c r="B127" s="144" t="s">
        <v>122</v>
      </c>
      <c r="C127" s="145"/>
      <c r="D127" s="146"/>
      <c r="E127" s="62"/>
      <c r="F127" s="30"/>
      <c r="G127" s="31"/>
      <c r="H127" s="30"/>
    </row>
    <row r="128" spans="1:11" ht="63.75" customHeight="1" x14ac:dyDescent="0.25">
      <c r="A128" s="61">
        <v>17</v>
      </c>
      <c r="B128" s="144" t="s">
        <v>112</v>
      </c>
      <c r="C128" s="145"/>
      <c r="D128" s="146"/>
      <c r="E128" s="62"/>
      <c r="F128" s="30"/>
      <c r="G128" s="31"/>
      <c r="H128" s="30"/>
    </row>
    <row r="129" spans="1:8" ht="63.75" customHeight="1" x14ac:dyDescent="0.25">
      <c r="A129" s="61">
        <v>18</v>
      </c>
      <c r="B129" s="144" t="s">
        <v>111</v>
      </c>
      <c r="C129" s="145"/>
      <c r="D129" s="146"/>
      <c r="E129" s="62"/>
      <c r="F129" s="30"/>
      <c r="G129" s="31"/>
      <c r="H129" s="30"/>
    </row>
    <row r="130" spans="1:8" ht="63.75" customHeight="1" x14ac:dyDescent="0.25">
      <c r="A130" s="61">
        <v>19</v>
      </c>
      <c r="B130" s="144" t="s">
        <v>108</v>
      </c>
      <c r="C130" s="145"/>
      <c r="D130" s="146"/>
      <c r="E130" s="62"/>
      <c r="F130" s="30"/>
      <c r="G130" s="31"/>
      <c r="H130" s="30"/>
    </row>
    <row r="131" spans="1:8" ht="63.75" customHeight="1" x14ac:dyDescent="0.25">
      <c r="A131" s="61">
        <v>20</v>
      </c>
      <c r="B131" s="144" t="s">
        <v>99</v>
      </c>
      <c r="C131" s="145"/>
      <c r="D131" s="146"/>
      <c r="E131" s="62"/>
      <c r="F131" s="32"/>
      <c r="G131" s="33"/>
      <c r="H131" s="34"/>
    </row>
    <row r="132" spans="1:8" ht="63.75" customHeight="1" x14ac:dyDescent="0.25">
      <c r="A132" s="61">
        <v>21</v>
      </c>
      <c r="B132" s="144" t="s">
        <v>107</v>
      </c>
      <c r="C132" s="145"/>
      <c r="D132" s="146"/>
      <c r="E132" s="62"/>
      <c r="F132" s="30"/>
      <c r="G132" s="31"/>
      <c r="H132" s="30"/>
    </row>
    <row r="133" spans="1:8" ht="16.5" customHeight="1" x14ac:dyDescent="0.25">
      <c r="B133" s="30"/>
      <c r="C133" s="30"/>
      <c r="D133" s="30"/>
      <c r="E133" s="30"/>
      <c r="F133" s="30"/>
      <c r="G133" s="31"/>
      <c r="H133" s="30"/>
    </row>
    <row r="134" spans="1:8" ht="16.5" customHeight="1" x14ac:dyDescent="0.25">
      <c r="B134" s="30"/>
      <c r="C134" s="30"/>
      <c r="D134" s="30"/>
      <c r="E134" s="30"/>
      <c r="F134" s="30"/>
      <c r="G134" s="31"/>
      <c r="H134" s="30"/>
    </row>
    <row r="135" spans="1:8" ht="16.5" customHeight="1" x14ac:dyDescent="0.25">
      <c r="A135" s="14"/>
      <c r="H135" s="15"/>
    </row>
    <row r="136" spans="1:8" ht="16.5" customHeight="1" x14ac:dyDescent="0.25">
      <c r="A136" s="14"/>
      <c r="H136" s="15"/>
    </row>
    <row r="137" spans="1:8" ht="16.5" customHeight="1" x14ac:dyDescent="0.25">
      <c r="A137" s="14"/>
      <c r="H137" s="15"/>
    </row>
    <row r="138" spans="1:8" ht="17.100000000000001" customHeight="1" x14ac:dyDescent="0.25">
      <c r="A138" s="14"/>
      <c r="H138" s="15"/>
    </row>
    <row r="139" spans="1:8" ht="17.100000000000001" customHeight="1" x14ac:dyDescent="0.25">
      <c r="A139" s="14"/>
      <c r="H139" s="15"/>
    </row>
    <row r="141" spans="1:8" x14ac:dyDescent="0.25">
      <c r="H141" s="15"/>
    </row>
    <row r="142" spans="1:8" x14ac:dyDescent="0.25">
      <c r="H142" s="15"/>
    </row>
    <row r="143" spans="1:8" x14ac:dyDescent="0.25">
      <c r="H143" s="15"/>
    </row>
    <row r="144" spans="1:8" x14ac:dyDescent="0.25">
      <c r="H144" s="15"/>
    </row>
    <row r="145" spans="8:8" x14ac:dyDescent="0.25">
      <c r="H145" s="15"/>
    </row>
  </sheetData>
  <sheetProtection algorithmName="SHA-512" hashValue="2bhfKN0EM4M8/2mzXw1Kj1OoxcT9Spo2OX+ff8ugbuOrHelOf+yYHfKdgURk8U3hCdrDFIK6oRXoEeXdncJVdg==" saltValue="A+GJ71pZqyfG2uSyHbj4cw==" spinCount="100000" sheet="1" objects="1" scenarios="1"/>
  <mergeCells count="176">
    <mergeCell ref="B95:D95"/>
    <mergeCell ref="B131:D131"/>
    <mergeCell ref="B132:D132"/>
    <mergeCell ref="A124:E124"/>
    <mergeCell ref="B125:D125"/>
    <mergeCell ref="B127:D127"/>
    <mergeCell ref="B128:D128"/>
    <mergeCell ref="B130:D130"/>
    <mergeCell ref="G114:G116"/>
    <mergeCell ref="G121:G122"/>
    <mergeCell ref="B126:D126"/>
    <mergeCell ref="B129:D129"/>
    <mergeCell ref="B120:C120"/>
    <mergeCell ref="E120:E122"/>
    <mergeCell ref="B121:C121"/>
    <mergeCell ref="B118:E118"/>
    <mergeCell ref="B122:C122"/>
    <mergeCell ref="B117:E117"/>
    <mergeCell ref="B119:E119"/>
    <mergeCell ref="B96:C96"/>
    <mergeCell ref="B97:C97"/>
    <mergeCell ref="B98:C98"/>
    <mergeCell ref="B99:C99"/>
    <mergeCell ref="B102:D102"/>
    <mergeCell ref="A2:E2"/>
    <mergeCell ref="A3:E3"/>
    <mergeCell ref="G18:G19"/>
    <mergeCell ref="G39:G40"/>
    <mergeCell ref="G45:G46"/>
    <mergeCell ref="G51:G52"/>
    <mergeCell ref="G58:G59"/>
    <mergeCell ref="G63:G64"/>
    <mergeCell ref="G69:G70"/>
    <mergeCell ref="B21:E21"/>
    <mergeCell ref="B36:E36"/>
    <mergeCell ref="B25:E25"/>
    <mergeCell ref="B30:E30"/>
    <mergeCell ref="B45:C45"/>
    <mergeCell ref="E44:E46"/>
    <mergeCell ref="E22:E24"/>
    <mergeCell ref="B43:C43"/>
    <mergeCell ref="B42:E42"/>
    <mergeCell ref="E27:E29"/>
    <mergeCell ref="B31:E31"/>
    <mergeCell ref="B44:C44"/>
    <mergeCell ref="B46:C46"/>
    <mergeCell ref="B41:E41"/>
    <mergeCell ref="B32:C32"/>
    <mergeCell ref="G77:G78"/>
    <mergeCell ref="G86:G87"/>
    <mergeCell ref="B9:E9"/>
    <mergeCell ref="E74:E78"/>
    <mergeCell ref="B110:E110"/>
    <mergeCell ref="B49:C49"/>
    <mergeCell ref="B50:C50"/>
    <mergeCell ref="E50:E52"/>
    <mergeCell ref="B10:E10"/>
    <mergeCell ref="B14:E14"/>
    <mergeCell ref="B55:C55"/>
    <mergeCell ref="E55:E59"/>
    <mergeCell ref="B58:C58"/>
    <mergeCell ref="B59:C59"/>
    <mergeCell ref="B54:E54"/>
    <mergeCell ref="B37:C37"/>
    <mergeCell ref="E37:E39"/>
    <mergeCell ref="B51:C51"/>
    <mergeCell ref="B52:C52"/>
    <mergeCell ref="B38:C38"/>
    <mergeCell ref="B39:C39"/>
    <mergeCell ref="B48:E48"/>
    <mergeCell ref="B26:E26"/>
    <mergeCell ref="B87:C87"/>
    <mergeCell ref="B88:E88"/>
    <mergeCell ref="B73:C73"/>
    <mergeCell ref="B76:C76"/>
    <mergeCell ref="B77:C77"/>
    <mergeCell ref="B78:C78"/>
    <mergeCell ref="B74:C74"/>
    <mergeCell ref="B75:C75"/>
    <mergeCell ref="B81:C81"/>
    <mergeCell ref="B82:C82"/>
    <mergeCell ref="B83:C83"/>
    <mergeCell ref="B86:C86"/>
    <mergeCell ref="B84:C84"/>
    <mergeCell ref="B79:E79"/>
    <mergeCell ref="A5:A8"/>
    <mergeCell ref="A11:A19"/>
    <mergeCell ref="A22:A24"/>
    <mergeCell ref="A43:A46"/>
    <mergeCell ref="A27:A29"/>
    <mergeCell ref="A55:A59"/>
    <mergeCell ref="A120:A122"/>
    <mergeCell ref="A32:A34"/>
    <mergeCell ref="A49:A52"/>
    <mergeCell ref="A37:A40"/>
    <mergeCell ref="A62:A64"/>
    <mergeCell ref="A67:A70"/>
    <mergeCell ref="A73:A78"/>
    <mergeCell ref="A81:A87"/>
    <mergeCell ref="A90:A100"/>
    <mergeCell ref="A103:A108"/>
    <mergeCell ref="A111:A116"/>
    <mergeCell ref="C4:E4"/>
    <mergeCell ref="B22:C22"/>
    <mergeCell ref="B23:C23"/>
    <mergeCell ref="B24:C24"/>
    <mergeCell ref="B6:C6"/>
    <mergeCell ref="D6:E6"/>
    <mergeCell ref="B17:E17"/>
    <mergeCell ref="D18:E18"/>
    <mergeCell ref="D19:E19"/>
    <mergeCell ref="B11:E11"/>
    <mergeCell ref="B20:E20"/>
    <mergeCell ref="B5:C5"/>
    <mergeCell ref="B7:C7"/>
    <mergeCell ref="D5:E5"/>
    <mergeCell ref="D7:E7"/>
    <mergeCell ref="B8:E8"/>
    <mergeCell ref="E32:E34"/>
    <mergeCell ref="B33:C33"/>
    <mergeCell ref="B34:C34"/>
    <mergeCell ref="B35:E35"/>
    <mergeCell ref="B27:C27"/>
    <mergeCell ref="B28:C28"/>
    <mergeCell ref="B29:C29"/>
    <mergeCell ref="E68:E70"/>
    <mergeCell ref="B69:C69"/>
    <mergeCell ref="B70:C70"/>
    <mergeCell ref="E62:E64"/>
    <mergeCell ref="B63:C63"/>
    <mergeCell ref="B64:C64"/>
    <mergeCell ref="B47:E47"/>
    <mergeCell ref="B40:E40"/>
    <mergeCell ref="B60:E60"/>
    <mergeCell ref="B56:C56"/>
    <mergeCell ref="B57:C57"/>
    <mergeCell ref="B62:C62"/>
    <mergeCell ref="B53:E53"/>
    <mergeCell ref="B65:E65"/>
    <mergeCell ref="B61:E61"/>
    <mergeCell ref="B66:E66"/>
    <mergeCell ref="B67:C67"/>
    <mergeCell ref="B104:C104"/>
    <mergeCell ref="B105:C105"/>
    <mergeCell ref="G99:G100"/>
    <mergeCell ref="G106:G108"/>
    <mergeCell ref="B94:C94"/>
    <mergeCell ref="B103:C103"/>
    <mergeCell ref="I103:K108"/>
    <mergeCell ref="B68:C68"/>
    <mergeCell ref="B90:C90"/>
    <mergeCell ref="B91:C91"/>
    <mergeCell ref="E103:E108"/>
    <mergeCell ref="B71:E71"/>
    <mergeCell ref="B89:E89"/>
    <mergeCell ref="B72:E72"/>
    <mergeCell ref="B80:E80"/>
    <mergeCell ref="B100:C100"/>
    <mergeCell ref="E90:E100"/>
    <mergeCell ref="B101:E101"/>
    <mergeCell ref="B92:C92"/>
    <mergeCell ref="B93:C93"/>
    <mergeCell ref="B106:C106"/>
    <mergeCell ref="B108:C108"/>
    <mergeCell ref="B85:C85"/>
    <mergeCell ref="E81:E87"/>
    <mergeCell ref="I111:K116"/>
    <mergeCell ref="B107:C107"/>
    <mergeCell ref="B115:C115"/>
    <mergeCell ref="E111:E116"/>
    <mergeCell ref="B111:C111"/>
    <mergeCell ref="B112:C112"/>
    <mergeCell ref="B113:C113"/>
    <mergeCell ref="B114:C114"/>
    <mergeCell ref="B116:C116"/>
    <mergeCell ref="B109:E109"/>
  </mergeCells>
  <printOptions horizontalCentered="1" verticalCentered="1"/>
  <pageMargins left="0" right="0" top="0.75" bottom="0.75" header="0.3" footer="0.3"/>
  <pageSetup paperSize="9"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"/>
  <sheetViews>
    <sheetView zoomScale="140" zoomScaleNormal="140" workbookViewId="0">
      <selection activeCell="G18" sqref="G18"/>
    </sheetView>
  </sheetViews>
  <sheetFormatPr defaultColWidth="9.140625" defaultRowHeight="11.25" x14ac:dyDescent="0.2"/>
  <cols>
    <col min="1" max="1" width="4.28515625" style="37" customWidth="1"/>
    <col min="2" max="2" width="4" style="46" customWidth="1"/>
    <col min="3" max="3" width="14.28515625" style="37" customWidth="1"/>
    <col min="4" max="5" width="15.85546875" style="37" customWidth="1"/>
    <col min="6" max="6" width="22" style="37" customWidth="1"/>
    <col min="7" max="7" width="15.5703125" style="37" customWidth="1"/>
    <col min="8" max="8" width="18.28515625" style="37" customWidth="1"/>
    <col min="9" max="9" width="18.140625" style="37" customWidth="1"/>
    <col min="10" max="10" width="21.7109375" style="37" customWidth="1"/>
    <col min="11" max="16384" width="9.140625" style="37"/>
  </cols>
  <sheetData>
    <row r="1" spans="1:10" x14ac:dyDescent="0.2">
      <c r="B1" s="162" t="s">
        <v>0</v>
      </c>
      <c r="C1" s="162"/>
      <c r="D1" s="162"/>
      <c r="E1" s="162"/>
      <c r="F1" s="162"/>
      <c r="G1" s="162"/>
      <c r="H1" s="162"/>
    </row>
    <row r="2" spans="1:10" x14ac:dyDescent="0.2">
      <c r="B2" s="162"/>
      <c r="C2" s="162"/>
      <c r="D2" s="162"/>
      <c r="E2" s="162"/>
      <c r="F2" s="162"/>
      <c r="G2" s="162"/>
      <c r="H2" s="162"/>
    </row>
    <row r="3" spans="1:10" x14ac:dyDescent="0.2">
      <c r="B3" s="162"/>
      <c r="C3" s="162"/>
      <c r="D3" s="162"/>
      <c r="E3" s="162"/>
      <c r="F3" s="162"/>
      <c r="G3" s="162"/>
      <c r="H3" s="162"/>
    </row>
    <row r="4" spans="1:10" x14ac:dyDescent="0.2">
      <c r="B4" s="162"/>
      <c r="C4" s="162"/>
      <c r="D4" s="162"/>
      <c r="E4" s="162"/>
      <c r="F4" s="162"/>
      <c r="G4" s="162"/>
      <c r="H4" s="162"/>
    </row>
    <row r="5" spans="1:10" ht="21.75" customHeight="1" x14ac:dyDescent="0.2">
      <c r="B5" s="162"/>
      <c r="C5" s="162"/>
      <c r="D5" s="162"/>
      <c r="E5" s="162"/>
      <c r="F5" s="162"/>
      <c r="G5" s="162"/>
      <c r="H5" s="162"/>
      <c r="I5" s="38"/>
      <c r="J5" s="38"/>
    </row>
    <row r="6" spans="1:10" ht="22.5" customHeight="1" x14ac:dyDescent="0.2">
      <c r="B6" s="165" t="s">
        <v>1</v>
      </c>
      <c r="C6" s="165"/>
      <c r="D6" s="165"/>
      <c r="E6" s="9" t="s">
        <v>2</v>
      </c>
      <c r="F6" s="166"/>
      <c r="G6" s="166"/>
      <c r="H6" s="10"/>
      <c r="I6" s="38"/>
      <c r="J6" s="38"/>
    </row>
    <row r="7" spans="1:10" ht="15" x14ac:dyDescent="0.25">
      <c r="A7" s="176" t="s">
        <v>123</v>
      </c>
      <c r="B7" s="177"/>
      <c r="C7" s="177"/>
      <c r="D7" s="177"/>
      <c r="E7" s="177"/>
      <c r="F7" s="178" t="s">
        <v>124</v>
      </c>
      <c r="G7" s="178"/>
      <c r="H7" s="178"/>
    </row>
    <row r="8" spans="1:10" ht="25.5" customHeight="1" x14ac:dyDescent="0.2">
      <c r="A8" s="49"/>
      <c r="B8" s="52"/>
      <c r="C8" s="163" t="s">
        <v>3</v>
      </c>
      <c r="D8" s="163"/>
      <c r="E8" s="163"/>
      <c r="F8" s="163"/>
      <c r="G8" s="39" t="s">
        <v>72</v>
      </c>
      <c r="H8" s="40" t="s">
        <v>81</v>
      </c>
    </row>
    <row r="9" spans="1:10" s="42" customFormat="1" ht="23.25" customHeight="1" x14ac:dyDescent="0.25">
      <c r="A9" s="71"/>
      <c r="B9" s="51" t="s">
        <v>74</v>
      </c>
      <c r="C9" s="164" t="s">
        <v>117</v>
      </c>
      <c r="D9" s="164"/>
      <c r="E9" s="164"/>
      <c r="F9" s="164"/>
      <c r="G9" s="1"/>
      <c r="H9" s="41"/>
    </row>
    <row r="10" spans="1:10" s="42" customFormat="1" ht="23.25" customHeight="1" x14ac:dyDescent="0.25">
      <c r="B10" s="53">
        <v>1</v>
      </c>
      <c r="C10" s="163" t="s">
        <v>132</v>
      </c>
      <c r="D10" s="163"/>
      <c r="E10" s="163"/>
      <c r="F10" s="163"/>
      <c r="G10" s="2" t="e">
        <f>Form!H19</f>
        <v>#DIV/0!</v>
      </c>
      <c r="H10" s="43"/>
    </row>
    <row r="11" spans="1:10" s="42" customFormat="1" ht="23.25" customHeight="1" x14ac:dyDescent="0.25">
      <c r="B11" s="53">
        <v>2</v>
      </c>
      <c r="C11" s="163" t="s">
        <v>88</v>
      </c>
      <c r="D11" s="163"/>
      <c r="E11" s="163"/>
      <c r="F11" s="163"/>
      <c r="G11" s="2" t="e">
        <f>Form!H40</f>
        <v>#DIV/0!</v>
      </c>
      <c r="H11" s="43"/>
    </row>
    <row r="12" spans="1:10" s="42" customFormat="1" ht="23.25" customHeight="1" x14ac:dyDescent="0.25">
      <c r="B12" s="53">
        <v>3</v>
      </c>
      <c r="C12" s="163" t="s">
        <v>5</v>
      </c>
      <c r="D12" s="163"/>
      <c r="E12" s="163"/>
      <c r="F12" s="163"/>
      <c r="G12" s="2">
        <f>Form!H46</f>
        <v>0</v>
      </c>
      <c r="H12" s="43"/>
    </row>
    <row r="13" spans="1:10" s="42" customFormat="1" ht="23.25" customHeight="1" x14ac:dyDescent="0.25">
      <c r="B13" s="53">
        <v>4</v>
      </c>
      <c r="C13" s="163" t="s">
        <v>89</v>
      </c>
      <c r="D13" s="163"/>
      <c r="E13" s="163"/>
      <c r="F13" s="163"/>
      <c r="G13" s="2">
        <f>Form!H52</f>
        <v>0</v>
      </c>
      <c r="H13" s="43"/>
    </row>
    <row r="14" spans="1:10" s="42" customFormat="1" ht="23.25" customHeight="1" x14ac:dyDescent="0.25">
      <c r="B14" s="53">
        <v>5</v>
      </c>
      <c r="C14" s="163" t="s">
        <v>17</v>
      </c>
      <c r="D14" s="163"/>
      <c r="E14" s="163"/>
      <c r="F14" s="163"/>
      <c r="G14" s="2" t="e">
        <f>Form!H59</f>
        <v>#DIV/0!</v>
      </c>
      <c r="H14" s="43"/>
    </row>
    <row r="15" spans="1:10" s="42" customFormat="1" ht="23.25" customHeight="1" x14ac:dyDescent="0.25">
      <c r="B15" s="53">
        <v>6</v>
      </c>
      <c r="C15" s="163" t="s">
        <v>6</v>
      </c>
      <c r="D15" s="163"/>
      <c r="E15" s="163"/>
      <c r="F15" s="163"/>
      <c r="G15" s="2" t="e">
        <f>Form!H64</f>
        <v>#DIV/0!</v>
      </c>
      <c r="H15" s="43"/>
    </row>
    <row r="16" spans="1:10" s="42" customFormat="1" ht="23.25" customHeight="1" x14ac:dyDescent="0.25">
      <c r="B16" s="53">
        <v>7</v>
      </c>
      <c r="C16" s="163" t="s">
        <v>87</v>
      </c>
      <c r="D16" s="163"/>
      <c r="E16" s="163"/>
      <c r="F16" s="163"/>
      <c r="G16" s="2">
        <f>Form!H70</f>
        <v>0</v>
      </c>
      <c r="H16" s="43"/>
    </row>
    <row r="17" spans="2:15" s="42" customFormat="1" ht="23.25" customHeight="1" x14ac:dyDescent="0.25">
      <c r="B17" s="53">
        <v>8</v>
      </c>
      <c r="C17" s="163" t="s">
        <v>86</v>
      </c>
      <c r="D17" s="163"/>
      <c r="E17" s="163"/>
      <c r="F17" s="163"/>
      <c r="G17" s="2">
        <f>Form!H78</f>
        <v>0</v>
      </c>
      <c r="H17" s="43"/>
    </row>
    <row r="18" spans="2:15" s="42" customFormat="1" ht="23.25" customHeight="1" x14ac:dyDescent="0.25">
      <c r="B18" s="53">
        <v>9</v>
      </c>
      <c r="C18" s="163" t="s">
        <v>75</v>
      </c>
      <c r="D18" s="163"/>
      <c r="E18" s="163"/>
      <c r="F18" s="163"/>
      <c r="G18" s="2" t="e">
        <f>Form!H87</f>
        <v>#DIV/0!</v>
      </c>
      <c r="H18" s="43"/>
      <c r="O18" s="44"/>
    </row>
    <row r="19" spans="2:15" s="42" customFormat="1" ht="23.25" customHeight="1" x14ac:dyDescent="0.25">
      <c r="B19" s="53">
        <v>10</v>
      </c>
      <c r="C19" s="163" t="s">
        <v>7</v>
      </c>
      <c r="D19" s="163"/>
      <c r="E19" s="170"/>
      <c r="F19" s="170"/>
      <c r="G19" s="2" t="e">
        <f>Form!H100</f>
        <v>#DIV/0!</v>
      </c>
      <c r="H19" s="43"/>
    </row>
    <row r="20" spans="2:15" s="42" customFormat="1" ht="23.25" customHeight="1" x14ac:dyDescent="0.25">
      <c r="B20" s="53">
        <v>11</v>
      </c>
      <c r="C20" s="12" t="s">
        <v>90</v>
      </c>
      <c r="D20" s="11"/>
      <c r="E20" s="193">
        <f>H6</f>
        <v>0</v>
      </c>
      <c r="F20" s="194"/>
      <c r="G20" s="3">
        <f>Form!H108</f>
        <v>0</v>
      </c>
      <c r="H20" s="43"/>
    </row>
    <row r="21" spans="2:15" s="42" customFormat="1" ht="23.25" customHeight="1" x14ac:dyDescent="0.25">
      <c r="B21" s="53">
        <v>12</v>
      </c>
      <c r="C21" s="163" t="s">
        <v>93</v>
      </c>
      <c r="D21" s="163"/>
      <c r="E21" s="167"/>
      <c r="F21" s="167"/>
      <c r="G21" s="2">
        <f>Form!H116</f>
        <v>0</v>
      </c>
      <c r="H21" s="43"/>
    </row>
    <row r="22" spans="2:15" s="42" customFormat="1" ht="23.25" customHeight="1" x14ac:dyDescent="0.25">
      <c r="B22" s="53">
        <v>13</v>
      </c>
      <c r="C22" s="163" t="s">
        <v>80</v>
      </c>
      <c r="D22" s="163"/>
      <c r="E22" s="163"/>
      <c r="F22" s="163"/>
      <c r="G22" s="2" t="e">
        <f>Form!H122</f>
        <v>#DIV/0!</v>
      </c>
      <c r="H22" s="43"/>
    </row>
    <row r="23" spans="2:15" x14ac:dyDescent="0.2">
      <c r="B23" s="189"/>
      <c r="C23" s="190"/>
      <c r="D23" s="190"/>
      <c r="E23" s="190"/>
      <c r="F23" s="171" t="s">
        <v>8</v>
      </c>
      <c r="G23" s="172" t="e">
        <f>SUM(G10:G22)</f>
        <v>#DIV/0!</v>
      </c>
      <c r="H23" s="168">
        <f>SUM(H10:H22)</f>
        <v>0</v>
      </c>
      <c r="J23" s="45"/>
    </row>
    <row r="24" spans="2:15" ht="14.25" customHeight="1" x14ac:dyDescent="0.2">
      <c r="B24" s="189"/>
      <c r="C24" s="190"/>
      <c r="D24" s="190"/>
      <c r="E24" s="190"/>
      <c r="F24" s="171"/>
      <c r="G24" s="172"/>
      <c r="H24" s="169"/>
      <c r="J24" s="45"/>
    </row>
    <row r="25" spans="2:15" ht="3.75" hidden="1" customHeight="1" x14ac:dyDescent="0.2">
      <c r="B25" s="189"/>
      <c r="C25" s="190"/>
      <c r="D25" s="190"/>
      <c r="E25" s="190"/>
      <c r="F25" s="171"/>
      <c r="G25" s="172"/>
      <c r="H25" s="169"/>
      <c r="J25" s="45"/>
    </row>
    <row r="26" spans="2:15" ht="26.25" customHeight="1" x14ac:dyDescent="0.2">
      <c r="B26" s="191"/>
      <c r="C26" s="192"/>
      <c r="D26" s="192"/>
      <c r="E26" s="192"/>
      <c r="F26" s="187" t="s">
        <v>73</v>
      </c>
      <c r="G26" s="188"/>
      <c r="H26" s="63">
        <f>H23+H9</f>
        <v>0</v>
      </c>
    </row>
    <row r="27" spans="2:15" ht="26.25" customHeight="1" x14ac:dyDescent="0.2">
      <c r="B27" s="179" t="s">
        <v>100</v>
      </c>
      <c r="C27" s="180"/>
      <c r="D27" s="180"/>
      <c r="E27" s="180"/>
      <c r="F27" s="180"/>
      <c r="G27" s="180"/>
      <c r="H27" s="171"/>
    </row>
    <row r="28" spans="2:15" ht="42" customHeight="1" x14ac:dyDescent="0.2">
      <c r="B28" s="66"/>
      <c r="C28" s="184" t="s">
        <v>105</v>
      </c>
      <c r="D28" s="185"/>
      <c r="E28" s="185"/>
      <c r="F28" s="185"/>
      <c r="G28" s="186"/>
      <c r="H28" s="64" t="s">
        <v>106</v>
      </c>
    </row>
    <row r="29" spans="2:15" ht="45.75" customHeight="1" x14ac:dyDescent="0.2">
      <c r="B29" s="67">
        <v>14</v>
      </c>
      <c r="C29" s="181" t="s">
        <v>113</v>
      </c>
      <c r="D29" s="182"/>
      <c r="E29" s="182"/>
      <c r="F29" s="182"/>
      <c r="G29" s="183"/>
      <c r="H29" s="65"/>
    </row>
    <row r="30" spans="2:15" ht="45.75" customHeight="1" x14ac:dyDescent="0.2">
      <c r="B30" s="67">
        <v>15</v>
      </c>
      <c r="C30" s="181" t="s">
        <v>114</v>
      </c>
      <c r="D30" s="182"/>
      <c r="E30" s="182"/>
      <c r="F30" s="182"/>
      <c r="G30" s="183"/>
      <c r="H30" s="65"/>
    </row>
    <row r="31" spans="2:15" s="42" customFormat="1" ht="45.75" customHeight="1" x14ac:dyDescent="0.25">
      <c r="B31" s="67">
        <v>16</v>
      </c>
      <c r="C31" s="173" t="s">
        <v>101</v>
      </c>
      <c r="D31" s="174"/>
      <c r="E31" s="174"/>
      <c r="F31" s="174"/>
      <c r="G31" s="175"/>
      <c r="H31" s="43"/>
    </row>
    <row r="32" spans="2:15" s="42" customFormat="1" ht="45.75" customHeight="1" x14ac:dyDescent="0.25">
      <c r="B32" s="67">
        <v>17</v>
      </c>
      <c r="C32" s="173" t="s">
        <v>115</v>
      </c>
      <c r="D32" s="174"/>
      <c r="E32" s="174"/>
      <c r="F32" s="174"/>
      <c r="G32" s="175"/>
      <c r="H32" s="43"/>
    </row>
    <row r="33" spans="2:9" s="42" customFormat="1" ht="45.75" customHeight="1" x14ac:dyDescent="0.25">
      <c r="B33" s="67">
        <v>18</v>
      </c>
      <c r="C33" s="173" t="s">
        <v>116</v>
      </c>
      <c r="D33" s="174"/>
      <c r="E33" s="174"/>
      <c r="F33" s="174"/>
      <c r="G33" s="175"/>
      <c r="H33" s="43"/>
    </row>
    <row r="34" spans="2:9" s="42" customFormat="1" ht="45.75" customHeight="1" x14ac:dyDescent="0.25">
      <c r="B34" s="67">
        <v>19</v>
      </c>
      <c r="C34" s="173" t="s">
        <v>102</v>
      </c>
      <c r="D34" s="174"/>
      <c r="E34" s="174"/>
      <c r="F34" s="174"/>
      <c r="G34" s="175"/>
      <c r="H34" s="43"/>
    </row>
    <row r="35" spans="2:9" s="42" customFormat="1" ht="45.75" customHeight="1" x14ac:dyDescent="0.25">
      <c r="B35" s="67">
        <v>20</v>
      </c>
      <c r="C35" s="173" t="s">
        <v>103</v>
      </c>
      <c r="D35" s="174"/>
      <c r="E35" s="174"/>
      <c r="F35" s="174"/>
      <c r="G35" s="175"/>
      <c r="H35" s="43"/>
    </row>
    <row r="36" spans="2:9" s="42" customFormat="1" ht="45.75" customHeight="1" x14ac:dyDescent="0.25">
      <c r="B36" s="67">
        <v>21</v>
      </c>
      <c r="C36" s="173" t="s">
        <v>104</v>
      </c>
      <c r="D36" s="174"/>
      <c r="E36" s="174"/>
      <c r="F36" s="174"/>
      <c r="G36" s="175"/>
      <c r="H36" s="43"/>
    </row>
    <row r="38" spans="2:9" ht="14.25" customHeight="1" x14ac:dyDescent="0.2">
      <c r="C38" s="47"/>
      <c r="D38" s="160"/>
      <c r="E38" s="160"/>
      <c r="F38" s="160"/>
      <c r="G38" s="160"/>
      <c r="H38" s="160"/>
    </row>
    <row r="39" spans="2:9" ht="10.5" customHeight="1" x14ac:dyDescent="0.2">
      <c r="C39" s="56" t="s">
        <v>9</v>
      </c>
      <c r="D39" s="161"/>
      <c r="E39" s="161"/>
      <c r="F39" s="161"/>
      <c r="G39" s="161"/>
      <c r="H39" s="161"/>
      <c r="I39" s="49"/>
    </row>
    <row r="40" spans="2:9" x14ac:dyDescent="0.2">
      <c r="C40" s="48"/>
      <c r="D40" s="158" t="s">
        <v>10</v>
      </c>
      <c r="E40" s="158"/>
      <c r="F40" s="54" t="s">
        <v>11</v>
      </c>
      <c r="G40" s="54"/>
      <c r="H40" s="54" t="s">
        <v>12</v>
      </c>
    </row>
    <row r="41" spans="2:9" ht="12.75" customHeight="1" x14ac:dyDescent="0.2">
      <c r="C41" s="48"/>
      <c r="D41" s="156" t="s">
        <v>13</v>
      </c>
      <c r="E41" s="156"/>
      <c r="F41" s="156"/>
      <c r="G41" s="156"/>
      <c r="H41" s="156"/>
    </row>
    <row r="42" spans="2:9" ht="14.25" customHeight="1" x14ac:dyDescent="0.2">
      <c r="C42" s="50"/>
      <c r="D42" s="154"/>
      <c r="E42" s="154"/>
      <c r="F42" s="154"/>
      <c r="G42" s="154"/>
      <c r="H42" s="154"/>
    </row>
    <row r="43" spans="2:9" x14ac:dyDescent="0.2">
      <c r="C43" s="57" t="s">
        <v>14</v>
      </c>
      <c r="D43" s="155"/>
      <c r="E43" s="155"/>
      <c r="F43" s="155"/>
      <c r="G43" s="155"/>
      <c r="H43" s="155"/>
    </row>
    <row r="44" spans="2:9" x14ac:dyDescent="0.2">
      <c r="C44" s="50"/>
      <c r="D44" s="159" t="s">
        <v>15</v>
      </c>
      <c r="E44" s="159"/>
      <c r="F44" s="55" t="s">
        <v>11</v>
      </c>
      <c r="G44" s="55"/>
      <c r="H44" s="55" t="s">
        <v>12</v>
      </c>
    </row>
    <row r="45" spans="2:9" ht="17.25" customHeight="1" x14ac:dyDescent="0.2">
      <c r="C45" s="50"/>
      <c r="D45" s="157" t="s">
        <v>16</v>
      </c>
      <c r="E45" s="157"/>
      <c r="F45" s="157"/>
      <c r="G45" s="157"/>
      <c r="H45" s="157"/>
    </row>
  </sheetData>
  <sheetProtection algorithmName="SHA-512" hashValue="kwjrhBpyOgT/PGU0zf8BeoRQ1VPTfEUHHcu4jXukAaPkpD+IyMxwfoyhcR2TZQucKvrNQVElS1xm0Z0fh+MHeg==" saltValue="QsywoWe22GmH6ZvibjJMyQ==" spinCount="100000" sheet="1" objects="1" scenarios="1"/>
  <mergeCells count="41">
    <mergeCell ref="C35:G35"/>
    <mergeCell ref="F26:G26"/>
    <mergeCell ref="B23:E26"/>
    <mergeCell ref="C17:F17"/>
    <mergeCell ref="C12:F12"/>
    <mergeCell ref="C13:F13"/>
    <mergeCell ref="C14:F14"/>
    <mergeCell ref="C15:F15"/>
    <mergeCell ref="C16:F16"/>
    <mergeCell ref="E20:F20"/>
    <mergeCell ref="C33:G33"/>
    <mergeCell ref="A7:E7"/>
    <mergeCell ref="F7:H7"/>
    <mergeCell ref="C32:G32"/>
    <mergeCell ref="C34:G34"/>
    <mergeCell ref="B27:H27"/>
    <mergeCell ref="C29:G29"/>
    <mergeCell ref="C31:G31"/>
    <mergeCell ref="C28:G28"/>
    <mergeCell ref="C30:G30"/>
    <mergeCell ref="D38:H39"/>
    <mergeCell ref="B1:H5"/>
    <mergeCell ref="C11:F11"/>
    <mergeCell ref="C9:F9"/>
    <mergeCell ref="B6:D6"/>
    <mergeCell ref="F6:G6"/>
    <mergeCell ref="C21:F21"/>
    <mergeCell ref="C22:F22"/>
    <mergeCell ref="C10:F10"/>
    <mergeCell ref="H23:H25"/>
    <mergeCell ref="C18:F18"/>
    <mergeCell ref="C19:F19"/>
    <mergeCell ref="F23:F25"/>
    <mergeCell ref="G23:G25"/>
    <mergeCell ref="C8:F8"/>
    <mergeCell ref="C36:G36"/>
    <mergeCell ref="D42:H43"/>
    <mergeCell ref="D41:H41"/>
    <mergeCell ref="D45:H45"/>
    <mergeCell ref="D40:E40"/>
    <mergeCell ref="D44:E44"/>
  </mergeCells>
  <printOptions horizontalCentered="1" verticalCentered="1"/>
  <pageMargins left="0.21" right="0.17" top="0.75" bottom="0.75" header="0.31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Main Sheet</vt:lpstr>
      <vt:lpstr>Form!Print_Area</vt:lpstr>
      <vt:lpstr>'Main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durga</dc:creator>
  <cp:lastModifiedBy>Hitakshi Sharma</cp:lastModifiedBy>
  <cp:lastPrinted>2020-09-09T11:21:54Z</cp:lastPrinted>
  <dcterms:created xsi:type="dcterms:W3CDTF">2019-02-21T07:49:23Z</dcterms:created>
  <dcterms:modified xsi:type="dcterms:W3CDTF">2024-10-30T10:41:58Z</dcterms:modified>
</cp:coreProperties>
</file>